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codeName="ThisWorkbook" defaultThemeVersion="166925"/>
  <mc:AlternateContent xmlns:mc="http://schemas.openxmlformats.org/markup-compatibility/2006">
    <mc:Choice Requires="x15">
      <x15ac:absPath xmlns:x15ac="http://schemas.microsoft.com/office/spreadsheetml/2010/11/ac" url="https://foresightgroupllp-my.sharepoint.com/personal/lhaywood_foresightgroup_eu/Documents/Desktop/"/>
    </mc:Choice>
  </mc:AlternateContent>
  <xr:revisionPtr revIDLastSave="0" documentId="8_{64C1614C-1F8D-46C4-B61D-512C766C8A60}" xr6:coauthVersionLast="47" xr6:coauthVersionMax="47" xr10:uidLastSave="{00000000-0000-0000-0000-000000000000}"/>
  <bookViews>
    <workbookView xWindow="-120" yWindow="-120" windowWidth="29040" windowHeight="15720" tabRatio="906" firstSheet="7" activeTab="7" xr2:uid="{94CD8C15-A01A-47CA-8566-CB80D3726D5C}"/>
  </bookViews>
  <sheets>
    <sheet name="ToC" sheetId="23" r:id="rId1"/>
    <sheet name="1a) P&amp;L + EBITDA + FTE" sheetId="29" r:id="rId2"/>
    <sheet name="1b) Revenue" sheetId="24" r:id="rId3"/>
    <sheet name="1c) Costs" sheetId="25" r:id="rId4"/>
    <sheet name="2) Balance Sheet" sheetId="26" r:id="rId5"/>
    <sheet name="3) Cash flow" sheetId="27" r:id="rId6"/>
    <sheet name="4a) Currency exposure" sheetId="28" r:id="rId7"/>
    <sheet name="4b) Investment activity" sheetId="5" r:id="rId8"/>
    <sheet name="4c) Fund information" sheetId="6" r:id="rId9"/>
    <sheet name="6) FUM Bridge" sheetId="22" r:id="rId10"/>
    <sheet name="5) Fund performance" sheetId="11" r:id="rId11"/>
  </sheets>
  <definedNames>
    <definedName name="CIQWBGuid" hidden="1">"2e7cd6f7-1590-4b1a-bc80-4c7c12c95eec"</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"08/13/2018 10:59:12"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aster_Check">#REF!</definedName>
    <definedName name="_xlnm.Print_Area" localSheetId="1">'1a) P&amp;L + EBITDA + FTE'!$B$2:$BD$3</definedName>
    <definedName name="_xlnm.Print_Area" localSheetId="2">'1b) Revenue'!$B$2:$BJ$3</definedName>
    <definedName name="_xlnm.Print_Area" localSheetId="7">'4b) Investment activity'!$A$1:$E$61</definedName>
    <definedName name="_xlnm.Print_Area" localSheetId="8">'4c) Fund information'!$A$1:$M$2</definedName>
    <definedName name="_xlnm.Print_Area" localSheetId="10">'5) Fund performance'!$A$1:$C$62</definedName>
    <definedName name="_xlnm.Print_Titles" localSheetId="1">'1a) P&amp;L + EBITDA + FTE'!$B:$B</definedName>
    <definedName name="_xlnm.Print_Titles" localSheetId="2">'1b) Revenue'!$B:$B</definedName>
    <definedName name="Tolerance" localSheetId="0">#REF!</definedName>
    <definedName name="Tolera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5" l="1"/>
  <c r="C36" i="5" s="1"/>
  <c r="D29" i="5"/>
  <c r="D34" i="5"/>
  <c r="D36" i="5" s="1"/>
  <c r="C34" i="5"/>
  <c r="C28" i="5"/>
  <c r="D54" i="5" l="1"/>
  <c r="D18" i="5" l="1"/>
  <c r="C11" i="5" l="1"/>
  <c r="E52" i="5" l="1"/>
  <c r="E47" i="5"/>
  <c r="C47" i="5"/>
  <c r="C52" i="5"/>
  <c r="E34" i="5"/>
  <c r="E36" i="5" s="1"/>
  <c r="E16" i="5"/>
  <c r="E18" i="5" s="1"/>
  <c r="C16" i="5"/>
  <c r="C18" i="5" s="1"/>
  <c r="C54" i="5" l="1"/>
</calcChain>
</file>

<file path=xl/sharedStrings.xml><?xml version="1.0" encoding="utf-8"?>
<sst xmlns="http://schemas.openxmlformats.org/spreadsheetml/2006/main" count="1463" uniqueCount="401">
  <si>
    <t>Investor Data Pack - 31 March 2026</t>
  </si>
  <si>
    <t>Table of contents</t>
  </si>
  <si>
    <t>1a) Income Statement - P&amp;L + Adjusted Profit + EBITDA + FTE</t>
  </si>
  <si>
    <t>1b) Income Statement - Revenue</t>
  </si>
  <si>
    <t>1c) Income Statement - Costs</t>
  </si>
  <si>
    <t>2) Statement of Financial Position</t>
  </si>
  <si>
    <t>3) Cash flow</t>
  </si>
  <si>
    <t>4a) Assets Under Management - Currency exposure</t>
  </si>
  <si>
    <t>4b) Assets Under Management - Investment activity</t>
  </si>
  <si>
    <t>4c) Assets Under Management - Fund information</t>
  </si>
  <si>
    <t>5) Fund performance</t>
  </si>
  <si>
    <t>6) Funds under Management - Bridge</t>
  </si>
  <si>
    <t>No reliance may be placed, for any purposes whatsoever, on the information contained in this document or on its completeness and this document should not be considered a recommendation by the Company or any other party in relation to any purchase of or subscription for securities of the Company.  No representation or warranty, express or implied, is given by or on behalf of the Company or any of its respective directors, partners, officers, employees, advisers or any other persons as to the accuracy, fairness or sufficiency of the information contained in this document and none of the information contained in this document has been independently verified by any person.  Save in the case of fraud, no liability is accepted for any errors, omissions or inaccuracies in such information or opinions. Information in this document relating to the price at which relevant investments have been bought or sold in the past or the yield on such investments cannot be relied upon as a guide to the future performance of such investments.
This document may not be copied, reproduced or further distributed, in whole or in part, to any other person, or published, in whole or in part, for any purpose without the prior written consent of the Company.
This document contains non-IFRS financial information which the Company's management believes is valuable in understanding the performance of the Company. However, such non-IFRS information is not uniformly defined by all companies and therefore it may not be comparable with similarly titled measures disclosed by other companies, including those in the Company's industry. Although these measures are important in the assessment and management of the Company's business, they should not be viewed in isolation or as replacements for, but rather as complementary to, the comparable IFRS measures.
Certain data contained in this document, including financial information, has been subject to rounding adjustments. As a result of this rounding, the totals of data presented in this document may vary slightly from the actual arithmetic totals of such data. In certain statistical and operating tables contained in this document, the sum of numbers in a column or a row may not conform to the total figure given for that column or row. Percentages in tables and elsewhere in this document may have been rounded and accordingly may not add up to 100%.</t>
  </si>
  <si>
    <t>Income Statement and Core EBITDA pre-SBP</t>
  </si>
  <si>
    <t>Income Statement</t>
  </si>
  <si>
    <t>FY22</t>
  </si>
  <si>
    <t>FY23</t>
  </si>
  <si>
    <t>FY24</t>
  </si>
  <si>
    <t>FY25</t>
  </si>
  <si>
    <t>FY26</t>
  </si>
  <si>
    <t>H1 22</t>
  </si>
  <si>
    <t>H2 22</t>
  </si>
  <si>
    <t>H1 23</t>
  </si>
  <si>
    <t>H2 23</t>
  </si>
  <si>
    <t>H1 24</t>
  </si>
  <si>
    <t>H2 24</t>
  </si>
  <si>
    <t>H1 25</t>
  </si>
  <si>
    <t>H2 25</t>
  </si>
  <si>
    <t>H1 26</t>
  </si>
  <si>
    <t>H2 26</t>
  </si>
  <si>
    <t>£m</t>
  </si>
  <si>
    <t>Total</t>
  </si>
  <si>
    <t>Revenue</t>
  </si>
  <si>
    <t>Cost of sales</t>
  </si>
  <si>
    <t>Gross profit</t>
  </si>
  <si>
    <t>Administrative expenses</t>
  </si>
  <si>
    <t>Other operating income</t>
  </si>
  <si>
    <t>-</t>
  </si>
  <si>
    <t>Operating profit</t>
  </si>
  <si>
    <t>Gain on business combination</t>
  </si>
  <si>
    <t>Finance income</t>
  </si>
  <si>
    <t>Finance expense</t>
  </si>
  <si>
    <t>Fair value gains on investments</t>
  </si>
  <si>
    <t>Fair value gains on contingent consideration (incl. finance expense)</t>
  </si>
  <si>
    <t>Share of post-tax profits of equity accounted joint venture</t>
  </si>
  <si>
    <t xml:space="preserve">Profit on ordinary activities before taxation </t>
  </si>
  <si>
    <t>Tax on profit on ordinary activities</t>
  </si>
  <si>
    <t>Profit from continuing operations</t>
  </si>
  <si>
    <t>Loss on discontinued operations, net of tax</t>
  </si>
  <si>
    <t>Profit for the period attributable to owners of the parent</t>
  </si>
  <si>
    <t>Other comprehensive income</t>
  </si>
  <si>
    <t>Items that will or may be reclassified to profit or loss:</t>
  </si>
  <si>
    <t>Translation differences on foreign subsidiaries</t>
  </si>
  <si>
    <t>Total comprehensive income attributable to owners of the parent</t>
  </si>
  <si>
    <t>Adjusted profit and core EBITDA pre-SBP</t>
  </si>
  <si>
    <t>Business combinations</t>
  </si>
  <si>
    <t>Staff costs – acquisitions (excluding share-based payments)</t>
  </si>
  <si>
    <t>Amortisation and impairment in relation to intangible assets (customer contracts and brands)</t>
  </si>
  <si>
    <t>Legal and professional costs - acquisition-related costs</t>
  </si>
  <si>
    <t>Deferred tax on acquisitions and impairment of intangible assets (customer contracts and brands) </t>
  </si>
  <si>
    <t>Foreign exchange on acquisitions</t>
  </si>
  <si>
    <t>Staff costs – acquisitions (share-based payments)</t>
  </si>
  <si>
    <t>Restructuring activities</t>
  </si>
  <si>
    <t>Non-operational staff costs and redundancy payments</t>
  </si>
  <si>
    <t>Legal and professional costs - group restructuring cost</t>
  </si>
  <si>
    <t>Adjusted profit</t>
  </si>
  <si>
    <t>Depreciation and computer software amortisation</t>
  </si>
  <si>
    <t>Finance income and expense (excluding fair value gain on derivatives)</t>
  </si>
  <si>
    <t>Other tax on profit on ordinary activities</t>
  </si>
  <si>
    <t>Share based payments - PSP, SIP and Phantom Plan</t>
  </si>
  <si>
    <t>Core EBITDA pre SBP</t>
  </si>
  <si>
    <t>FTE</t>
  </si>
  <si>
    <t>Real Assets</t>
  </si>
  <si>
    <t>Private Equity</t>
  </si>
  <si>
    <t>FCM</t>
  </si>
  <si>
    <t>Central</t>
  </si>
  <si>
    <t>Group</t>
  </si>
  <si>
    <t>Total FTE</t>
  </si>
  <si>
    <t>Average FTE</t>
  </si>
  <si>
    <t>Average FTE including retail sales</t>
  </si>
  <si>
    <t>REAL ASSETS</t>
  </si>
  <si>
    <t>PRIVATE EQUITY</t>
  </si>
  <si>
    <t>GROUP</t>
  </si>
  <si>
    <t>FY21</t>
  </si>
  <si>
    <t>H1 21</t>
  </si>
  <si>
    <t>H2 21</t>
  </si>
  <si>
    <t>Total AUM £bn</t>
  </si>
  <si>
    <t>Total FUM £bn</t>
  </si>
  <si>
    <t>Total revenue £m</t>
  </si>
  <si>
    <t>Management fees</t>
  </si>
  <si>
    <t>Secretarial fees</t>
  </si>
  <si>
    <t>Directors' and monitoring fees</t>
  </si>
  <si>
    <t>Recurring revenue</t>
  </si>
  <si>
    <t>Marketing fees</t>
  </si>
  <si>
    <t>Arrangement fees</t>
  </si>
  <si>
    <t>Performance fees</t>
  </si>
  <si>
    <t>Total revenue</t>
  </si>
  <si>
    <t>Recurring revenue %</t>
  </si>
  <si>
    <t>Costs</t>
  </si>
  <si>
    <t>Administrative expenses - pre central reallocation</t>
  </si>
  <si>
    <t>CENTRAL</t>
  </si>
  <si>
    <t>Staff costs</t>
  </si>
  <si>
    <t>Staff costs - acquisitions</t>
  </si>
  <si>
    <t xml:space="preserve">Amortisation in relation to intangible assets (customer contracts and brands) </t>
  </si>
  <si>
    <t>Impairment of intangible assets (customer contracts)</t>
  </si>
  <si>
    <t>Reversal of impairment of intangible assets (customer contracts)</t>
  </si>
  <si>
    <t>Legal and professional</t>
  </si>
  <si>
    <t>Other administration costs</t>
  </si>
  <si>
    <t>Total administrative expenses</t>
  </si>
  <si>
    <t>Administrative expenses - post central reallocation</t>
  </si>
  <si>
    <r>
      <t>Core and non-core administrative expenses</t>
    </r>
    <r>
      <rPr>
        <b/>
        <vertAlign val="superscript"/>
        <sz val="11"/>
        <rFont val="Calibri"/>
        <family val="2"/>
        <scheme val="minor"/>
      </rPr>
      <t>(1)</t>
    </r>
  </si>
  <si>
    <t>Core</t>
  </si>
  <si>
    <t>Non-core</t>
  </si>
  <si>
    <t>Notes:</t>
  </si>
  <si>
    <t>1. Core EBITDA pre-SBP includes total revenue, cost of sales, core administrative expenses, fair value gains on investments, fair value gains on derivatives and foreign exchange on acquisitions (FY24 and prior periods only - see FY25 Annual Report, Appendices to the Financial Statements, Note A3 for further detail)</t>
  </si>
  <si>
    <t>Statement of Financial Position</t>
  </si>
  <si>
    <t>Non-current assets</t>
  </si>
  <si>
    <t>Property, plant and equipment</t>
  </si>
  <si>
    <t>Right‑of‑use assets</t>
  </si>
  <si>
    <t>Intangible assets</t>
  </si>
  <si>
    <t>Investments at FVTPL</t>
  </si>
  <si>
    <t>Deferred tax asset</t>
  </si>
  <si>
    <t>Contract costs</t>
  </si>
  <si>
    <t>Trade and other receivables</t>
  </si>
  <si>
    <t>Current assets</t>
  </si>
  <si>
    <t>Cash and cash equivalents</t>
  </si>
  <si>
    <t>Assets of disposal group classified as held for sale</t>
  </si>
  <si>
    <t>Current liabilities</t>
  </si>
  <si>
    <t>Trade and other payables</t>
  </si>
  <si>
    <t>Loans and borrowings</t>
  </si>
  <si>
    <t>Lease liabilities</t>
  </si>
  <si>
    <t>Acquisition-related liabilities</t>
  </si>
  <si>
    <t>Liabilities directly associated with assets in disposal group classified as held for sale</t>
  </si>
  <si>
    <t>Net current assets</t>
  </si>
  <si>
    <t>Non-current liabilities</t>
  </si>
  <si>
    <t>Provisions</t>
  </si>
  <si>
    <t>Deferred tax liability</t>
  </si>
  <si>
    <t>Net assets</t>
  </si>
  <si>
    <t>Equity</t>
  </si>
  <si>
    <t>Share capital</t>
  </si>
  <si>
    <t>Share premium</t>
  </si>
  <si>
    <t>Shares held in escrow reserve</t>
  </si>
  <si>
    <t>Own share reserve</t>
  </si>
  <si>
    <t>Treasury share reserve</t>
  </si>
  <si>
    <t>Share-based payment reserve</t>
  </si>
  <si>
    <t>Group reorganisation reserve</t>
  </si>
  <si>
    <t>Foreign exchange reserve</t>
  </si>
  <si>
    <t>Retained earnings</t>
  </si>
  <si>
    <t>Total equity</t>
  </si>
  <si>
    <t>Cash flow</t>
  </si>
  <si>
    <t>Consolidated cash flow statement</t>
  </si>
  <si>
    <t>Cash flows from operating activities</t>
  </si>
  <si>
    <t>Profit before taxation</t>
  </si>
  <si>
    <t>Loss before tax from discontinued operations</t>
  </si>
  <si>
    <t>Adjustments for:</t>
  </si>
  <si>
    <t>Finance expenses</t>
  </si>
  <si>
    <t>Share-based payment (including share-based staff costs – acquisitions)</t>
  </si>
  <si>
    <t>Staff costs – acquisitions (excluding share-based staff costs – acquisitions)</t>
  </si>
  <si>
    <t>Amortisation in relation to intangible assets (customer contracts and brands)</t>
  </si>
  <si>
    <t>Foreign currency losses</t>
  </si>
  <si>
    <t>Decrease/(increase) in contract costs</t>
  </si>
  <si>
    <t>Increase in trade and other receivables</t>
  </si>
  <si>
    <t>(Decrease)/increase in trade and other payables</t>
  </si>
  <si>
    <t>Cash generated from operations</t>
  </si>
  <si>
    <t>Earn-out consideration paid</t>
  </si>
  <si>
    <t>Tax paid</t>
  </si>
  <si>
    <t>Net cash from operating activities</t>
  </si>
  <si>
    <t>Cash flows used in investing activities</t>
  </si>
  <si>
    <t>Acquisition of property, plant and equipment</t>
  </si>
  <si>
    <t>Acquisition of intangible assets</t>
  </si>
  <si>
    <t>Initial direct costs paid on acquisition of right-of-use assets</t>
  </si>
  <si>
    <t>Acquisition of investments at FVTPL</t>
  </si>
  <si>
    <t>Proceeds on sale of investments at FVTPL</t>
  </si>
  <si>
    <t>Proceeds from derivative instruments</t>
  </si>
  <si>
    <t>Interest received</t>
  </si>
  <si>
    <t>Contingent consideration paid</t>
  </si>
  <si>
    <t>Acquisition of WHEB net of cash and cash equivalents acquired</t>
  </si>
  <si>
    <t>Net cash used in investing activities</t>
  </si>
  <si>
    <t>Cash flows used in financing activities</t>
  </si>
  <si>
    <t>Dividends and distributions to equity members</t>
  </si>
  <si>
    <t>FGLLP members’ capital contributions</t>
  </si>
  <si>
    <t>Purchase of own shares</t>
  </si>
  <si>
    <t>Purchase of treasury shares</t>
  </si>
  <si>
    <t>Proceeds on sale of treasury shares</t>
  </si>
  <si>
    <t>Principal paid on lease liabilities</t>
  </si>
  <si>
    <t>Interest paid on lease liabilities</t>
  </si>
  <si>
    <t>Proceeds from lease incentives</t>
  </si>
  <si>
    <t>Principal paid on loan liabilities</t>
  </si>
  <si>
    <t>Other interest paid</t>
  </si>
  <si>
    <t>Net cash used in financing activities</t>
  </si>
  <si>
    <t>Net decrease in cash and cash equivalents</t>
  </si>
  <si>
    <t>Cash and cash equivalents at beginning of period</t>
  </si>
  <si>
    <t>Exchange (losses)/gains on cash and cash equivalents</t>
  </si>
  <si>
    <t>Cash and cash equivalents at end of period</t>
  </si>
  <si>
    <t>Currency exposure</t>
  </si>
  <si>
    <t>Currency</t>
  </si>
  <si>
    <t>FUM £m</t>
  </si>
  <si>
    <t>Fee earning</t>
  </si>
  <si>
    <t>Not yet fee earning</t>
  </si>
  <si>
    <t>GBP</t>
  </si>
  <si>
    <t>EUR</t>
  </si>
  <si>
    <t>AUD</t>
  </si>
  <si>
    <t>Total FUM £m</t>
  </si>
  <si>
    <t>Investment activity</t>
  </si>
  <si>
    <t>Gross Fundraising</t>
  </si>
  <si>
    <t>Retail vehicles</t>
  </si>
  <si>
    <r>
      <t>VCTs</t>
    </r>
    <r>
      <rPr>
        <vertAlign val="superscript"/>
        <sz val="11"/>
        <color theme="1"/>
        <rFont val="Calibri"/>
        <family val="2"/>
        <scheme val="minor"/>
      </rPr>
      <t>1</t>
    </r>
  </si>
  <si>
    <r>
      <t>Public market funds</t>
    </r>
    <r>
      <rPr>
        <vertAlign val="superscript"/>
        <sz val="11"/>
        <color theme="1"/>
        <rFont val="Calibri"/>
        <family val="2"/>
        <scheme val="minor"/>
      </rPr>
      <t>2</t>
    </r>
  </si>
  <si>
    <r>
      <t>CEFs</t>
    </r>
    <r>
      <rPr>
        <vertAlign val="superscript"/>
        <sz val="11"/>
        <color theme="1"/>
        <rFont val="Calibri"/>
        <family val="2"/>
        <scheme val="minor"/>
      </rPr>
      <t>3</t>
    </r>
  </si>
  <si>
    <t>Other retail</t>
  </si>
  <si>
    <t>Total retail</t>
  </si>
  <si>
    <t>Institutional vehicles</t>
  </si>
  <si>
    <t>Private</t>
  </si>
  <si>
    <t>Listed investment trusts</t>
  </si>
  <si>
    <t>Total institutional</t>
  </si>
  <si>
    <t>Total fundraising</t>
  </si>
  <si>
    <t>Deployment</t>
  </si>
  <si>
    <r>
      <t>Real Assets</t>
    </r>
    <r>
      <rPr>
        <b/>
        <vertAlign val="superscript"/>
        <sz val="11"/>
        <color theme="1"/>
        <rFont val="Calibri"/>
        <family val="2"/>
        <scheme val="minor"/>
      </rPr>
      <t>4</t>
    </r>
  </si>
  <si>
    <t>Total deployment</t>
  </si>
  <si>
    <t>Realisations</t>
  </si>
  <si>
    <t>Total realisations</t>
  </si>
  <si>
    <t>Notes</t>
  </si>
  <si>
    <t>1. Venture capital trust (VCT)</t>
  </si>
  <si>
    <t>2. Public market funds as detailed on 'Fund Information' tab</t>
  </si>
  <si>
    <t>3. Closed-ended fund (CEF)</t>
  </si>
  <si>
    <t>4. Excludes future deployment rights</t>
  </si>
  <si>
    <t>5. Public market funds perform ongoing trades, buying and selling shares of companies within the portfolios to ensure the portfolios remain in line with their mandate</t>
  </si>
  <si>
    <t>Fund information</t>
  </si>
  <si>
    <t>Reporting segment</t>
  </si>
  <si>
    <t>Client type</t>
  </si>
  <si>
    <t>Fund type</t>
  </si>
  <si>
    <t>Asset location</t>
  </si>
  <si>
    <t>Start / Vintage</t>
  </si>
  <si>
    <t>Expected duration</t>
  </si>
  <si>
    <t>Target Management Fee</t>
  </si>
  <si>
    <t>Contractual potential for performance fee</t>
  </si>
  <si>
    <t>Fund currency</t>
  </si>
  <si>
    <r>
      <t>AUM
(£m)</t>
    </r>
    <r>
      <rPr>
        <b/>
        <vertAlign val="superscript"/>
        <sz val="11"/>
        <rFont val="Calibri"/>
        <family val="2"/>
        <scheme val="minor"/>
      </rPr>
      <t>2</t>
    </r>
  </si>
  <si>
    <r>
      <t>FUM
(£m)</t>
    </r>
    <r>
      <rPr>
        <b/>
        <vertAlign val="superscript"/>
        <sz val="11"/>
        <rFont val="Calibri"/>
        <family val="2"/>
        <scheme val="minor"/>
      </rPr>
      <t>2</t>
    </r>
  </si>
  <si>
    <t>VCTs</t>
  </si>
  <si>
    <r>
      <t>Foresight VCT</t>
    </r>
    <r>
      <rPr>
        <vertAlign val="superscript"/>
        <sz val="11"/>
        <color rgb="FF000000"/>
        <rFont val="Calibri"/>
        <family val="2"/>
        <scheme val="minor"/>
      </rPr>
      <t>1</t>
    </r>
  </si>
  <si>
    <t>Retail</t>
  </si>
  <si>
    <t>Listed</t>
  </si>
  <si>
    <t>UK/Canada</t>
  </si>
  <si>
    <t>Evergreen</t>
  </si>
  <si>
    <t>1-2% NAV</t>
  </si>
  <si>
    <t>Y</t>
  </si>
  <si>
    <r>
      <t>Foresight Enterprise VCT</t>
    </r>
    <r>
      <rPr>
        <vertAlign val="superscript"/>
        <sz val="11"/>
        <color rgb="FF000000"/>
        <rFont val="Calibri"/>
        <family val="2"/>
        <scheme val="minor"/>
      </rPr>
      <t>1</t>
    </r>
  </si>
  <si>
    <t>2% NAV</t>
  </si>
  <si>
    <r>
      <t>Foresight Technology VCT</t>
    </r>
    <r>
      <rPr>
        <vertAlign val="superscript"/>
        <sz val="11"/>
        <color rgb="FF000000"/>
        <rFont val="Calibri"/>
        <family val="2"/>
        <scheme val="minor"/>
      </rPr>
      <t>1</t>
    </r>
  </si>
  <si>
    <t>UK/US/Canada</t>
  </si>
  <si>
    <r>
      <t xml:space="preserve">Foresight Ventures VCT </t>
    </r>
    <r>
      <rPr>
        <vertAlign val="superscript"/>
        <sz val="11"/>
        <color rgb="FF000000"/>
        <rFont val="Calibri"/>
        <family val="2"/>
        <scheme val="minor"/>
      </rPr>
      <t>1</t>
    </r>
  </si>
  <si>
    <t>UK/US</t>
  </si>
  <si>
    <t>Total VCT</t>
  </si>
  <si>
    <t>Public market funds</t>
  </si>
  <si>
    <t>FP Foresight UK Infrastructure Income Fund (FIIF)</t>
  </si>
  <si>
    <t>OEIC</t>
  </si>
  <si>
    <t>Global</t>
  </si>
  <si>
    <t>0.65% NAV</t>
  </si>
  <si>
    <t>N</t>
  </si>
  <si>
    <t>FP Foresight Global Real Infrastructure Fund (GRIF)</t>
  </si>
  <si>
    <t>0.85% NAV</t>
  </si>
  <si>
    <t>FP Foresight Sustainable Real Estate Securities Fund (SREF)</t>
  </si>
  <si>
    <t>Foresight Global Real Infrastructure (Lux) Fund (GRIF LUX)</t>
  </si>
  <si>
    <t>SICAV</t>
  </si>
  <si>
    <t>FP Foresight Sustainable Future Themes Fund (SFT)</t>
  </si>
  <si>
    <t>0.65-0.85% NAV</t>
  </si>
  <si>
    <t>CROMWELL FORESIGHT Global Sustainable Infrastructure Fund (CROM)</t>
  </si>
  <si>
    <t>US Mutual Fund</t>
  </si>
  <si>
    <t>USD</t>
  </si>
  <si>
    <t>Liontrust Diversified Real Assets Fund (DRAF)</t>
  </si>
  <si>
    <t>0.55% NAV</t>
  </si>
  <si>
    <t>FP WHEB Sustainability Impact Fund (WSIF)</t>
  </si>
  <si>
    <t>0.55%-1.68% NAV</t>
  </si>
  <si>
    <t>Pengana WHEB Sustainable Impact Fund (PENGANA)</t>
  </si>
  <si>
    <t>Unit Trust</t>
  </si>
  <si>
    <t>1.35% NAV (50% profit centre)</t>
  </si>
  <si>
    <t>Lyxor SEB Impact Fund (SEB IMPACT FUND)</t>
  </si>
  <si>
    <t>ICAV</t>
  </si>
  <si>
    <t>0.45% GAV</t>
  </si>
  <si>
    <t>WHEB Sustainable Impact Fund (WSIF ICAV)</t>
  </si>
  <si>
    <t>WHEB Environmental Impact Fund (WEIF ICAV)</t>
  </si>
  <si>
    <t>1.03% NAV</t>
  </si>
  <si>
    <t>Total public market funds</t>
  </si>
  <si>
    <t>Closed-ended funds</t>
  </si>
  <si>
    <t>Closed-Ended Funds 1 - 4</t>
  </si>
  <si>
    <t>Since Nov-16</t>
  </si>
  <si>
    <t>c. 2% NAV</t>
  </si>
  <si>
    <t>Total closed-ended funds</t>
  </si>
  <si>
    <t>Other private retail funds</t>
  </si>
  <si>
    <t>Private Retail Funds 1 - 3</t>
  </si>
  <si>
    <t>Real Assets / PE</t>
  </si>
  <si>
    <t>UK/EUR/US</t>
  </si>
  <si>
    <t>Since Jan-12</t>
  </si>
  <si>
    <t>Total other private retail funds</t>
  </si>
  <si>
    <t>AUM
(£'m)</t>
  </si>
  <si>
    <t>FUM
(£'m)</t>
  </si>
  <si>
    <t>Private real assets funds and SMAs</t>
  </si>
  <si>
    <t>Private Real Assets Funds 1 - 10</t>
  </si>
  <si>
    <t>Institutional</t>
  </si>
  <si>
    <t>Limited Partnership / Unlisted Unit Trust / Direct Investment</t>
  </si>
  <si>
    <t>UK/EUR/AUS/NZ</t>
  </si>
  <si>
    <t>Sep-04 to Jun-24</t>
  </si>
  <si>
    <t>3 years to Evergreen</t>
  </si>
  <si>
    <t>c. 0.25%-1.5% on NAV, Committed or Deployed</t>
  </si>
  <si>
    <t>Y/N</t>
  </si>
  <si>
    <t>GBP/EUR/AUD</t>
  </si>
  <si>
    <t>Real Assets SMAs 1 - 3</t>
  </si>
  <si>
    <t>UK/EUR/AUS</t>
  </si>
  <si>
    <t>Feb-17 to Dec-18</t>
  </si>
  <si>
    <t>c. 0.3%-0.85% NAV</t>
  </si>
  <si>
    <t>Total private real assets funds and SMAs</t>
  </si>
  <si>
    <t>UK regional funds</t>
  </si>
  <si>
    <t>Regional Private Equity Funds 1 - 16</t>
  </si>
  <si>
    <t>Limited Partnership</t>
  </si>
  <si>
    <t>UK/Ireland</t>
  </si>
  <si>
    <t>Since Aug-13</t>
  </si>
  <si>
    <t>c. 10 years</t>
  </si>
  <si>
    <t>2.25% commitment</t>
  </si>
  <si>
    <t>GBP / EUR</t>
  </si>
  <si>
    <t>Total private regional funds</t>
  </si>
  <si>
    <t>Foresight Solar Fund Limited (FSFL)</t>
  </si>
  <si>
    <t>Institutional/Retail</t>
  </si>
  <si>
    <t>0.8-0.95% NAV &amp; market capitalisation</t>
  </si>
  <si>
    <r>
      <t>Foresight Environmental Infrastructure Limited (FGEN)</t>
    </r>
    <r>
      <rPr>
        <vertAlign val="superscript"/>
        <sz val="11"/>
        <color rgb="FF000000"/>
        <rFont val="Calibri"/>
        <family val="2"/>
        <scheme val="minor"/>
      </rPr>
      <t>3</t>
    </r>
  </si>
  <si>
    <t xml:space="preserve">UK/EUR </t>
  </si>
  <si>
    <t>0.75-0.95% NAV</t>
  </si>
  <si>
    <t>Total listed investment trusts</t>
  </si>
  <si>
    <t>Total private asset management agreements</t>
  </si>
  <si>
    <t>Foresight Group total</t>
  </si>
  <si>
    <t>Foresight Real Assets total</t>
  </si>
  <si>
    <t>Foresight Private Equity total</t>
  </si>
  <si>
    <t>Foresight Capital Management total</t>
  </si>
  <si>
    <t>1. Unaudited FUM/AUM based on latest published NAV</t>
  </si>
  <si>
    <t>2. FUM/AUM includes unallotted cash where applicable</t>
  </si>
  <si>
    <t>3. On 3 June 2025, FGEN announced an update to the Investment Manager fee structure. From 1 October 2025, investment management fees will be calculated 50% based on Net Asset Value and 50% on market capitalisation (the latter element capped at Net Asset Value)</t>
  </si>
  <si>
    <t>FUM Bridge</t>
  </si>
  <si>
    <t>Opening</t>
  </si>
  <si>
    <t>Inflows</t>
  </si>
  <si>
    <t>Outflows</t>
  </si>
  <si>
    <t>Performance</t>
  </si>
  <si>
    <t>Other movements</t>
  </si>
  <si>
    <t>Closing</t>
  </si>
  <si>
    <r>
      <t>Fund performance</t>
    </r>
    <r>
      <rPr>
        <b/>
        <u/>
        <vertAlign val="superscript"/>
        <sz val="24"/>
        <color theme="1"/>
        <rFont val="Calibri"/>
        <family val="2"/>
        <scheme val="minor"/>
      </rPr>
      <t>1</t>
    </r>
  </si>
  <si>
    <r>
      <t>VCTs</t>
    </r>
    <r>
      <rPr>
        <b/>
        <vertAlign val="superscript"/>
        <sz val="12"/>
        <rFont val="Calibri"/>
        <family val="2"/>
        <scheme val="minor"/>
      </rPr>
      <t>2</t>
    </r>
  </si>
  <si>
    <t>Foresight VCT</t>
  </si>
  <si>
    <t>Mar '26 NAVTR 235.8p</t>
  </si>
  <si>
    <t>Foresight Enterprise VCT</t>
  </si>
  <si>
    <t>Mar '26 NAVTR 139.6p</t>
  </si>
  <si>
    <t>Foresight Technology VCT</t>
  </si>
  <si>
    <t>Dec '25 NAVTR 92.9p</t>
  </si>
  <si>
    <t>Foresight Ventures VCT</t>
  </si>
  <si>
    <t>Mar '26 NAVTR 88.0p</t>
  </si>
  <si>
    <r>
      <t>Public market funds</t>
    </r>
    <r>
      <rPr>
        <b/>
        <vertAlign val="superscript"/>
        <sz val="12"/>
        <rFont val="Calibri"/>
        <family val="2"/>
        <scheme val="minor"/>
      </rPr>
      <t>3</t>
    </r>
  </si>
  <si>
    <t>FIIF (ISIN: GB00BF0VS922)</t>
  </si>
  <si>
    <t>GRIF (ISIN: GB00BK0T9T82)</t>
  </si>
  <si>
    <t>SREF (ISIN: GB00BMFYBB80)</t>
  </si>
  <si>
    <t>GRIF LUX (ISIN: LU2339919024)</t>
  </si>
  <si>
    <t>SFT (ISIN: GB00BMYRR983)</t>
  </si>
  <si>
    <t>CROM (ISIN: US89156Y8782)</t>
  </si>
  <si>
    <t>DRAF (ISIN: GB00BMP2ZL03)</t>
  </si>
  <si>
    <r>
      <t>WSIF (ISIN: GB00B8HPRW47)</t>
    </r>
    <r>
      <rPr>
        <vertAlign val="superscript"/>
        <sz val="11"/>
        <color rgb="FF000000"/>
        <rFont val="Calibri"/>
        <family val="2"/>
        <scheme val="minor"/>
      </rPr>
      <t>4</t>
    </r>
  </si>
  <si>
    <t>PENGANA (ISIN: AU60HHA00072)</t>
  </si>
  <si>
    <r>
      <t>SEB IMPACT FUND</t>
    </r>
    <r>
      <rPr>
        <vertAlign val="superscript"/>
        <sz val="11"/>
        <color rgb="FF000000"/>
        <rFont val="Calibri"/>
        <family val="2"/>
        <scheme val="minor"/>
      </rPr>
      <t>5</t>
    </r>
  </si>
  <si>
    <t>WSIF ICAV (ISIN: IE00BMBQDQ72)</t>
  </si>
  <si>
    <t>WEIF ICAV (ISIN: IE00002LHLE7)</t>
  </si>
  <si>
    <r>
      <t>Other private retail funds</t>
    </r>
    <r>
      <rPr>
        <b/>
        <vertAlign val="superscript"/>
        <sz val="12"/>
        <color theme="1"/>
        <rFont val="Calibri"/>
        <family val="2"/>
        <scheme val="minor"/>
      </rPr>
      <t>3</t>
    </r>
  </si>
  <si>
    <t>Private Retail Funds 1 - 2</t>
  </si>
  <si>
    <t>TSR 53.2%, Annualised 4.3%</t>
  </si>
  <si>
    <r>
      <t>Private infrastructure funds and SMAs</t>
    </r>
    <r>
      <rPr>
        <b/>
        <vertAlign val="superscript"/>
        <sz val="12"/>
        <rFont val="Calibri"/>
        <family val="2"/>
        <scheme val="minor"/>
      </rPr>
      <t>6</t>
    </r>
  </si>
  <si>
    <t>Private Infrastructure Fund 1</t>
  </si>
  <si>
    <t>Early stage fund, not yet disclosed</t>
  </si>
  <si>
    <t>Private Infrastructure Fund 1 co-investment</t>
  </si>
  <si>
    <t>Private Infrastructure Fund 2</t>
  </si>
  <si>
    <t>Government project, undisclosed</t>
  </si>
  <si>
    <t>Private Infrastructure Fund 3</t>
  </si>
  <si>
    <t>Private Infrastructure Fund 4</t>
  </si>
  <si>
    <t>Gross IRR 11.2%</t>
  </si>
  <si>
    <t>Private Infrastructure Fund 5</t>
  </si>
  <si>
    <t>Gross IRR 13.2%</t>
  </si>
  <si>
    <t>Private Infrastructure Fund 6</t>
  </si>
  <si>
    <t>Gross IRR 9.5%</t>
  </si>
  <si>
    <t>Private Infrastructure Fund 7</t>
  </si>
  <si>
    <r>
      <t>UK regional funds</t>
    </r>
    <r>
      <rPr>
        <b/>
        <vertAlign val="superscript"/>
        <sz val="12"/>
        <rFont val="Calibri"/>
        <family val="2"/>
        <scheme val="minor"/>
      </rPr>
      <t>6</t>
    </r>
  </si>
  <si>
    <t>Regional Private Equity Fund 1</t>
  </si>
  <si>
    <t>IRR 12.0%</t>
  </si>
  <si>
    <t>Regional Private Equity Fund 2</t>
  </si>
  <si>
    <t>IRR 34.3%</t>
  </si>
  <si>
    <t>Regional Private Equity Funds 3 - 16</t>
  </si>
  <si>
    <t>Early stage, Typical target IRR 15%</t>
  </si>
  <si>
    <r>
      <t>Listed investment trusts</t>
    </r>
    <r>
      <rPr>
        <b/>
        <vertAlign val="superscript"/>
        <sz val="12"/>
        <rFont val="Calibri"/>
        <family val="2"/>
        <scheme val="minor"/>
      </rPr>
      <t>2</t>
    </r>
  </si>
  <si>
    <t>FSFL</t>
  </si>
  <si>
    <t>Mar '26 NAVTR 116.7%</t>
  </si>
  <si>
    <t>FGEN (previously JLEN)</t>
  </si>
  <si>
    <t>Mar '26 NAVTR 131.1%</t>
  </si>
  <si>
    <t>1. Past performance is not a reliable indicator of future results. Excludes private funds with &lt;£100m FUM</t>
  </si>
  <si>
    <t>2. Listed company performance based on most recently published returns since inception</t>
  </si>
  <si>
    <t>3. Performance based on Total Shareholder Return since inception, excluding funds where notes 4 and 5 are applicable</t>
  </si>
  <si>
    <t>4. Performance based on Total Shareholder Return since effective relaunch 30/04/2012</t>
  </si>
  <si>
    <t>5. Performance based on Total Shareholder Return since 24/04/2019 in USD. SEB Impact Fund is a segregated mandate so underlying ISIN performance is not relevant</t>
  </si>
  <si>
    <t>6. Performance based on IRR since inception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</si>
</sst>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_-;\-* #,##0_-;_-* &quot;-&quot;??_-;_-@_-"/>
    <numFmt numFmtId="166" formatCode="#,##0_);[Red]\(#,##0\);\-_)"/>
    <numFmt numFmtId="167" formatCode="#,##0_ ;[Red]\-#,##0\ "/>
    <numFmt numFmtId="168" formatCode="0.0"/>
    <numFmt numFmtId="169" formatCode="0.0;\(0.0\)"/>
    <numFmt numFmtId="170" formatCode="0.0%"/>
    <numFmt numFmtId="171" formatCode="#,##0.0;\(#,##0.0\)"/>
    <numFmt numFmtId="172" formatCode="0.00000"/>
    <numFmt numFmtId="173" formatCode="0.000"/>
    <numFmt numFmtId="174" formatCode="#,##0.0"/>
  </numFmts>
  <fonts count="4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u/>
      <sz val="24"/>
      <color theme="1"/>
      <name val="Calibri"/>
      <family val="2"/>
      <scheme val="minor"/>
    </font>
    <font>
      <b/>
      <sz val="16"/>
      <color theme="1"/>
      <name val="Calibri"/>
      <family val="2"/>
      <scheme val="minor"/>
    </font>
    <font>
      <sz val="8"/>
      <color theme="1"/>
      <name val="Calibri"/>
      <family val="2"/>
      <scheme val="minor"/>
    </font>
    <font>
      <b/>
      <sz val="8"/>
      <color theme="1"/>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b/>
      <sz val="11"/>
      <color theme="4" tint="-0.499984740745262"/>
      <name val="Calibri"/>
      <family val="2"/>
      <scheme val="minor"/>
    </font>
    <font>
      <i/>
      <sz val="11"/>
      <color theme="0" tint="-0.499984740745262"/>
      <name val="Calibri"/>
      <family val="2"/>
      <scheme val="minor"/>
    </font>
    <font>
      <b/>
      <u/>
      <vertAlign val="superscript"/>
      <sz val="24"/>
      <color theme="1"/>
      <name val="Calibri"/>
      <family val="2"/>
      <scheme val="minor"/>
    </font>
    <font>
      <vertAlign val="superscript"/>
      <sz val="11"/>
      <color theme="1"/>
      <name val="Calibri"/>
      <family val="2"/>
      <scheme val="minor"/>
    </font>
    <font>
      <b/>
      <sz val="12"/>
      <color theme="1"/>
      <name val="Calibri"/>
      <family val="2"/>
      <scheme val="minor"/>
    </font>
    <font>
      <b/>
      <sz val="12"/>
      <name val="Calibri"/>
      <family val="2"/>
      <scheme val="minor"/>
    </font>
    <font>
      <b/>
      <sz val="16"/>
      <name val="Calibri"/>
      <family val="2"/>
      <scheme val="minor"/>
    </font>
    <font>
      <b/>
      <u/>
      <sz val="9"/>
      <color theme="1"/>
      <name val="Calibri"/>
      <family val="2"/>
      <scheme val="minor"/>
    </font>
    <font>
      <sz val="9"/>
      <color theme="1"/>
      <name val="Calibri"/>
      <family val="2"/>
      <scheme val="minor"/>
    </font>
    <font>
      <sz val="10"/>
      <color indexed="12"/>
      <name val="Arial"/>
      <family val="2"/>
    </font>
    <font>
      <b/>
      <vertAlign val="superscript"/>
      <sz val="11"/>
      <color theme="1"/>
      <name val="Calibri"/>
      <family val="2"/>
      <scheme val="minor"/>
    </font>
    <font>
      <vertAlign val="superscript"/>
      <sz val="11"/>
      <color rgb="FF000000"/>
      <name val="Calibri"/>
      <family val="2"/>
      <scheme val="minor"/>
    </font>
    <font>
      <b/>
      <vertAlign val="superscript"/>
      <sz val="12"/>
      <name val="Calibri"/>
      <family val="2"/>
      <scheme val="minor"/>
    </font>
    <font>
      <b/>
      <vertAlign val="superscript"/>
      <sz val="12"/>
      <color theme="1"/>
      <name val="Calibri"/>
      <family val="2"/>
      <scheme val="minor"/>
    </font>
    <font>
      <b/>
      <vertAlign val="superscript"/>
      <sz val="11"/>
      <name val="Calibri"/>
      <family val="2"/>
      <scheme val="minor"/>
    </font>
    <font>
      <sz val="11"/>
      <color rgb="FFFF0000"/>
      <name val="Calibri"/>
      <family val="2"/>
      <scheme val="minor"/>
    </font>
    <font>
      <sz val="9"/>
      <color rgb="FFFF0000"/>
      <name val="Calibri"/>
      <family val="2"/>
      <scheme val="minor"/>
    </font>
    <font>
      <b/>
      <sz val="10"/>
      <name val="Calibri"/>
      <family val="2"/>
      <scheme val="minor"/>
    </font>
    <font>
      <sz val="10"/>
      <name val="Calibri"/>
      <family val="2"/>
      <scheme val="minor"/>
    </font>
    <font>
      <sz val="10"/>
      <color rgb="FFFF0000"/>
      <name val="Calibri"/>
      <family val="2"/>
      <scheme val="minor"/>
    </font>
    <font>
      <i/>
      <sz val="10"/>
      <name val="Calibri"/>
      <family val="2"/>
      <scheme val="minor"/>
    </font>
    <font>
      <sz val="8"/>
      <name val="Calibri"/>
      <family val="2"/>
      <scheme val="minor"/>
    </font>
    <font>
      <sz val="11"/>
      <color theme="1"/>
      <name val="Calibri"/>
      <family val="2"/>
    </font>
    <font>
      <b/>
      <sz val="24"/>
      <color rgb="FF000000"/>
      <name val="Calibri"/>
      <family val="2"/>
    </font>
    <font>
      <b/>
      <sz val="14"/>
      <color rgb="FF000000"/>
      <name val="Calibri"/>
      <family val="2"/>
    </font>
    <font>
      <i/>
      <sz val="11"/>
      <name val="Calibri"/>
      <family val="2"/>
      <scheme val="minor"/>
    </font>
    <font>
      <b/>
      <u/>
      <sz val="11"/>
      <color theme="1"/>
      <name val="Calibri"/>
      <family val="2"/>
      <scheme val="minor"/>
    </font>
    <font>
      <i/>
      <sz val="11"/>
      <color theme="1"/>
      <name val="Calibri"/>
      <family val="2"/>
      <scheme val="minor"/>
    </font>
    <font>
      <b/>
      <sz val="11"/>
      <color rgb="FFFF0000"/>
      <name val="Calibri"/>
      <family val="2"/>
      <scheme val="minor"/>
    </font>
    <font>
      <sz val="8"/>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indexed="43"/>
      </patternFill>
    </fill>
  </fills>
  <borders count="118">
    <border>
      <left/>
      <right/>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34998626667073579"/>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theme="0"/>
      </left>
      <right/>
      <top style="thin">
        <color theme="0"/>
      </top>
      <bottom style="thin">
        <color theme="0"/>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style="thin">
        <color theme="0"/>
      </left>
      <right/>
      <top/>
      <bottom/>
      <diagonal/>
    </border>
    <border>
      <left style="thin">
        <color theme="0"/>
      </left>
      <right/>
      <top style="medium">
        <color indexed="64"/>
      </top>
      <bottom style="thin">
        <color indexed="64"/>
      </bottom>
      <diagonal/>
    </border>
    <border>
      <left style="thin">
        <color theme="0"/>
      </left>
      <right style="thin">
        <color indexed="64"/>
      </right>
      <top style="medium">
        <color indexed="64"/>
      </top>
      <bottom style="thin">
        <color indexed="64"/>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style="thin">
        <color indexed="64"/>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indexed="64"/>
      </right>
      <top style="medium">
        <color indexed="64"/>
      </top>
      <bottom style="medium">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indexed="64"/>
      </right>
      <top/>
      <bottom style="medium">
        <color indexed="64"/>
      </bottom>
      <diagonal/>
    </border>
    <border>
      <left style="thin">
        <color theme="0"/>
      </left>
      <right style="thin">
        <color theme="0"/>
      </right>
      <top style="thin">
        <color theme="0"/>
      </top>
      <bottom style="medium">
        <color indexed="64"/>
      </bottom>
      <diagonal/>
    </border>
    <border>
      <left style="thin">
        <color theme="0"/>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theme="0"/>
      </bottom>
      <diagonal/>
    </border>
    <border>
      <left style="thin">
        <color indexed="64"/>
      </left>
      <right/>
      <top/>
      <bottom style="thin">
        <color theme="0"/>
      </bottom>
      <diagonal/>
    </border>
    <border>
      <left style="thin">
        <color theme="0"/>
      </left>
      <right style="medium">
        <color indexed="64"/>
      </right>
      <top/>
      <bottom style="thin">
        <color theme="0"/>
      </bottom>
      <diagonal/>
    </border>
    <border>
      <left style="thin">
        <color indexed="64"/>
      </left>
      <right style="thin">
        <color indexed="64"/>
      </right>
      <top/>
      <bottom style="thin">
        <color theme="0"/>
      </bottom>
      <diagonal/>
    </border>
    <border>
      <left style="medium">
        <color indexed="64"/>
      </left>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theme="0"/>
      </left>
      <right/>
      <top style="thin">
        <color indexed="64"/>
      </top>
      <bottom style="medium">
        <color indexed="64"/>
      </bottom>
      <diagonal/>
    </border>
    <border>
      <left style="thin">
        <color theme="0"/>
      </left>
      <right style="thin">
        <color indexed="64"/>
      </right>
      <top style="thin">
        <color indexed="64"/>
      </top>
      <bottom style="medium">
        <color indexed="64"/>
      </bottom>
      <diagonal/>
    </border>
    <border>
      <left style="thin">
        <color theme="0"/>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right>
      <top/>
      <bottom style="medium">
        <color indexed="64"/>
      </bottom>
      <diagonal/>
    </border>
    <border>
      <left/>
      <right style="thin">
        <color theme="0"/>
      </right>
      <top/>
      <bottom style="medium">
        <color indexed="64"/>
      </bottom>
      <diagonal/>
    </border>
    <border>
      <left style="medium">
        <color indexed="64"/>
      </left>
      <right style="thin">
        <color theme="0"/>
      </right>
      <top/>
      <bottom/>
      <diagonal/>
    </border>
    <border>
      <left/>
      <right style="thin">
        <color theme="0"/>
      </right>
      <top/>
      <bottom/>
      <diagonal/>
    </border>
    <border>
      <left style="medium">
        <color indexed="64"/>
      </left>
      <right style="thin">
        <color theme="0"/>
      </right>
      <top style="medium">
        <color indexed="64"/>
      </top>
      <bottom style="thin">
        <color indexed="64"/>
      </bottom>
      <diagonal/>
    </border>
    <border>
      <left/>
      <right style="thin">
        <color theme="0"/>
      </right>
      <top style="medium">
        <color indexed="64"/>
      </top>
      <bottom style="thin">
        <color indexed="64"/>
      </bottom>
      <diagonal/>
    </border>
    <border>
      <left/>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right>
      <top/>
      <bottom style="thin">
        <color theme="0"/>
      </bottom>
      <diagonal/>
    </border>
    <border>
      <left/>
      <right style="thin">
        <color theme="0"/>
      </right>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diagonal/>
    </border>
    <border>
      <left/>
      <right style="thin">
        <color theme="0"/>
      </right>
      <top style="thin">
        <color theme="0"/>
      </top>
      <bottom/>
      <diagonal/>
    </border>
    <border>
      <left style="medium">
        <color indexed="64"/>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medium">
        <color indexed="64"/>
      </left>
      <right style="thin">
        <color theme="0"/>
      </right>
      <top style="thin">
        <color indexed="64"/>
      </top>
      <bottom style="medium">
        <color indexed="64"/>
      </bottom>
      <diagonal/>
    </border>
    <border>
      <left/>
      <right style="thin">
        <color theme="0"/>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style="medium">
        <color indexed="64"/>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theme="0"/>
      </top>
      <bottom style="thin">
        <color indexed="64"/>
      </bottom>
      <diagonal/>
    </border>
    <border>
      <left style="medium">
        <color indexed="64"/>
      </left>
      <right style="thin">
        <color theme="0"/>
      </right>
      <top style="thin">
        <color theme="0"/>
      </top>
      <bottom style="medium">
        <color indexed="64"/>
      </bottom>
      <diagonal/>
    </border>
    <border>
      <left style="thin">
        <color theme="0"/>
      </left>
      <right style="thin">
        <color indexed="64"/>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top style="medium">
        <color indexed="64"/>
      </top>
      <bottom style="thin">
        <color theme="0"/>
      </bottom>
      <diagonal/>
    </border>
    <border>
      <left style="medium">
        <color indexed="64"/>
      </left>
      <right/>
      <top style="thin">
        <color theme="0"/>
      </top>
      <bottom style="medium">
        <color indexed="64"/>
      </bottom>
      <diagonal/>
    </border>
    <border>
      <left style="thin">
        <color theme="0"/>
      </left>
      <right style="medium">
        <color indexed="64"/>
      </right>
      <top/>
      <bottom style="medium">
        <color indexed="64"/>
      </bottom>
      <diagonal/>
    </border>
    <border>
      <left style="medium">
        <color indexed="64"/>
      </left>
      <right/>
      <top style="thin">
        <color theme="0"/>
      </top>
      <bottom/>
      <diagonal/>
    </border>
    <border>
      <left/>
      <right style="thin">
        <color theme="0"/>
      </right>
      <top style="thin">
        <color theme="0"/>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theme="0"/>
      </top>
      <bottom style="thin">
        <color theme="0"/>
      </bottom>
      <diagonal/>
    </border>
    <border>
      <left style="medium">
        <color indexed="64"/>
      </left>
      <right style="thin">
        <color indexed="64"/>
      </right>
      <top style="thin">
        <color theme="0"/>
      </top>
      <bottom style="medium">
        <color indexed="64"/>
      </bottom>
      <diagonal/>
    </border>
    <border>
      <left style="medium">
        <color indexed="64"/>
      </left>
      <right style="thin">
        <color indexed="64"/>
      </right>
      <top/>
      <bottom style="thin">
        <color theme="0"/>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theme="0"/>
      </top>
      <bottom style="thin">
        <color theme="0"/>
      </bottom>
      <diagonal/>
    </border>
    <border>
      <left/>
      <right style="medium">
        <color indexed="64"/>
      </right>
      <top style="thin">
        <color theme="0"/>
      </top>
      <bottom style="medium">
        <color indexed="64"/>
      </bottom>
      <diagonal/>
    </border>
    <border>
      <left/>
      <right/>
      <top style="thin">
        <color theme="0"/>
      </top>
      <bottom style="thin">
        <color theme="0"/>
      </bottom>
      <diagonal/>
    </border>
    <border>
      <left/>
      <right/>
      <top style="thin">
        <color theme="0"/>
      </top>
      <bottom style="medium">
        <color indexed="64"/>
      </bottom>
      <diagonal/>
    </border>
    <border>
      <left style="thin">
        <color theme="0"/>
      </left>
      <right/>
      <top style="medium">
        <color indexed="64"/>
      </top>
      <bottom style="thin">
        <color theme="0"/>
      </bottom>
      <diagonal/>
    </border>
    <border>
      <left style="thin">
        <color theme="0"/>
      </left>
      <right style="thin">
        <color theme="0"/>
      </right>
      <top style="medium">
        <color indexed="64"/>
      </top>
      <bottom style="thin">
        <color theme="0"/>
      </bottom>
      <diagonal/>
    </border>
  </borders>
  <cellStyleXfs count="4">
    <xf numFmtId="0" fontId="0" fillId="0" borderId="0"/>
    <xf numFmtId="164" fontId="1" fillId="0" borderId="0" applyFont="0" applyFill="0" applyBorder="0" applyAlignment="0" applyProtection="0"/>
    <xf numFmtId="166" fontId="20" fillId="6" borderId="6" applyAlignment="0">
      <protection locked="0"/>
    </xf>
    <xf numFmtId="9" fontId="1" fillId="0" borderId="0" applyFont="0" applyFill="0" applyBorder="0" applyAlignment="0" applyProtection="0"/>
  </cellStyleXfs>
  <cellXfs count="364">
    <xf numFmtId="0" fontId="0" fillId="0" borderId="0" xfId="0"/>
    <xf numFmtId="0" fontId="0" fillId="2" borderId="0" xfId="0" applyFill="1"/>
    <xf numFmtId="0" fontId="2" fillId="2" borderId="0" xfId="0" applyFont="1" applyFill="1"/>
    <xf numFmtId="0" fontId="0" fillId="2" borderId="0" xfId="0" applyFill="1" applyAlignment="1">
      <alignment horizontal="center"/>
    </xf>
    <xf numFmtId="0" fontId="0" fillId="2" borderId="0" xfId="0" applyFill="1" applyAlignment="1">
      <alignment horizontal="left" indent="1"/>
    </xf>
    <xf numFmtId="0" fontId="4" fillId="2" borderId="0" xfId="0" applyFont="1" applyFill="1"/>
    <xf numFmtId="0" fontId="5" fillId="2" borderId="0" xfId="0" applyFont="1" applyFill="1"/>
    <xf numFmtId="0" fontId="0" fillId="3" borderId="2" xfId="0" applyFill="1" applyBorder="1"/>
    <xf numFmtId="0" fontId="0" fillId="3" borderId="2" xfId="0" applyFill="1" applyBorder="1" applyAlignment="1">
      <alignment horizontal="center"/>
    </xf>
    <xf numFmtId="0" fontId="6" fillId="0" borderId="0" xfId="0" applyFont="1" applyAlignment="1">
      <alignment vertical="center"/>
    </xf>
    <xf numFmtId="0" fontId="6" fillId="0" borderId="0" xfId="0" applyFont="1" applyAlignment="1">
      <alignment horizontal="right" vertical="center"/>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readingOrder="1"/>
    </xf>
    <xf numFmtId="0" fontId="8" fillId="2" borderId="0" xfId="0" applyFont="1" applyFill="1" applyAlignment="1">
      <alignment horizontal="right" vertical="center" wrapText="1" readingOrder="1"/>
    </xf>
    <xf numFmtId="17" fontId="8" fillId="2" borderId="0" xfId="0" applyNumberFormat="1" applyFont="1" applyFill="1" applyAlignment="1">
      <alignment horizontal="right" vertical="center" wrapText="1" readingOrder="1"/>
    </xf>
    <xf numFmtId="10" fontId="8" fillId="2" borderId="0" xfId="0" applyNumberFormat="1" applyFont="1" applyFill="1" applyAlignment="1">
      <alignment horizontal="right" vertical="center" wrapText="1" readingOrder="1"/>
    </xf>
    <xf numFmtId="165" fontId="9" fillId="2" borderId="0" xfId="1" applyNumberFormat="1" applyFont="1" applyFill="1" applyBorder="1" applyAlignment="1">
      <alignment horizontal="right" vertical="center" wrapText="1" readingOrder="1"/>
    </xf>
    <xf numFmtId="0" fontId="8" fillId="0" borderId="0" xfId="0" applyFont="1" applyAlignment="1">
      <alignment horizontal="left" vertical="center" readingOrder="1"/>
    </xf>
    <xf numFmtId="0" fontId="8" fillId="0" borderId="0" xfId="0" applyFont="1" applyAlignment="1">
      <alignment horizontal="right" vertical="center" wrapText="1" readingOrder="1"/>
    </xf>
    <xf numFmtId="17" fontId="8" fillId="0" borderId="0" xfId="0" quotePrefix="1" applyNumberFormat="1" applyFont="1" applyAlignment="1">
      <alignment horizontal="right" vertical="center" wrapText="1" readingOrder="1"/>
    </xf>
    <xf numFmtId="10" fontId="8" fillId="0" borderId="0" xfId="0" applyNumberFormat="1" applyFont="1" applyAlignment="1">
      <alignment horizontal="right" vertical="center" wrapText="1" readingOrder="1"/>
    </xf>
    <xf numFmtId="0" fontId="0" fillId="0" borderId="0" xfId="0" applyAlignment="1">
      <alignment vertical="center"/>
    </xf>
    <xf numFmtId="0" fontId="10" fillId="2" borderId="0" xfId="0" applyFont="1" applyFill="1" applyAlignment="1">
      <alignment horizontal="left" vertical="center" readingOrder="1"/>
    </xf>
    <xf numFmtId="0" fontId="10" fillId="3" borderId="2" xfId="0" applyFont="1" applyFill="1" applyBorder="1" applyAlignment="1">
      <alignment horizontal="left" vertical="center" readingOrder="1"/>
    </xf>
    <xf numFmtId="0" fontId="11" fillId="3" borderId="2" xfId="0" applyFont="1" applyFill="1" applyBorder="1" applyAlignment="1">
      <alignment horizontal="right" vertical="center" wrapText="1" readingOrder="1"/>
    </xf>
    <xf numFmtId="0" fontId="9" fillId="3" borderId="2" xfId="0" applyFont="1" applyFill="1" applyBorder="1" applyAlignment="1">
      <alignment horizontal="right" vertical="center" wrapText="1"/>
    </xf>
    <xf numFmtId="0" fontId="11" fillId="2" borderId="0" xfId="0" applyFont="1" applyFill="1" applyAlignment="1">
      <alignment horizontal="right" vertical="center" wrapText="1" readingOrder="1"/>
    </xf>
    <xf numFmtId="0" fontId="9" fillId="2" borderId="0" xfId="0" applyFont="1" applyFill="1" applyAlignment="1">
      <alignment horizontal="right" vertical="center" wrapText="1"/>
    </xf>
    <xf numFmtId="0" fontId="8" fillId="0" borderId="0" xfId="0" applyFont="1" applyAlignment="1">
      <alignment horizontal="right" vertical="center" readingOrder="1"/>
    </xf>
    <xf numFmtId="0" fontId="8" fillId="3" borderId="2" xfId="0" applyFont="1" applyFill="1" applyBorder="1" applyAlignment="1">
      <alignment horizontal="right" vertical="center" wrapText="1" readingOrder="1"/>
    </xf>
    <xf numFmtId="17" fontId="8" fillId="3" borderId="2" xfId="0" applyNumberFormat="1" applyFont="1" applyFill="1" applyBorder="1" applyAlignment="1">
      <alignment horizontal="right" vertical="center" wrapText="1" readingOrder="1"/>
    </xf>
    <xf numFmtId="10" fontId="8" fillId="3" borderId="2" xfId="0" applyNumberFormat="1" applyFont="1" applyFill="1" applyBorder="1" applyAlignment="1">
      <alignment horizontal="right" vertical="center" wrapText="1" readingOrder="1"/>
    </xf>
    <xf numFmtId="0" fontId="8" fillId="0" borderId="4" xfId="0" applyFont="1" applyBorder="1" applyAlignment="1">
      <alignment horizontal="right" vertical="center" wrapText="1" readingOrder="1"/>
    </xf>
    <xf numFmtId="17" fontId="8" fillId="0" borderId="4" xfId="0" applyNumberFormat="1" applyFont="1" applyBorder="1" applyAlignment="1">
      <alignment horizontal="right" vertical="center" wrapText="1" readingOrder="1"/>
    </xf>
    <xf numFmtId="10" fontId="8" fillId="0" borderId="4" xfId="0" applyNumberFormat="1" applyFont="1" applyBorder="1" applyAlignment="1">
      <alignment horizontal="right" vertical="center" wrapText="1" readingOrder="1"/>
    </xf>
    <xf numFmtId="0" fontId="10" fillId="4" borderId="3" xfId="0" applyFont="1" applyFill="1" applyBorder="1" applyAlignment="1">
      <alignment vertical="center" readingOrder="1"/>
    </xf>
    <xf numFmtId="0" fontId="10" fillId="4" borderId="3" xfId="0" applyFont="1" applyFill="1" applyBorder="1" applyAlignment="1">
      <alignment horizontal="right" vertical="center" wrapText="1" readingOrder="1"/>
    </xf>
    <xf numFmtId="0" fontId="3" fillId="4" borderId="3" xfId="0" applyFont="1" applyFill="1" applyBorder="1" applyAlignment="1">
      <alignment horizontal="right" vertical="center" wrapText="1"/>
    </xf>
    <xf numFmtId="0" fontId="10" fillId="2" borderId="2" xfId="0" applyFont="1" applyFill="1" applyBorder="1" applyAlignment="1">
      <alignment horizontal="right" vertical="center" wrapText="1" readingOrder="1"/>
    </xf>
    <xf numFmtId="0" fontId="3" fillId="2" borderId="2" xfId="0" applyFont="1" applyFill="1" applyBorder="1" applyAlignment="1">
      <alignment horizontal="right" vertical="center" wrapText="1"/>
    </xf>
    <xf numFmtId="0" fontId="2" fillId="4" borderId="2" xfId="0" applyFont="1" applyFill="1" applyBorder="1" applyAlignment="1">
      <alignment vertical="center" readingOrder="1"/>
    </xf>
    <xf numFmtId="0" fontId="2" fillId="4" borderId="2" xfId="0" applyFont="1" applyFill="1" applyBorder="1" applyAlignment="1">
      <alignment horizontal="right" vertical="center" wrapText="1" readingOrder="1"/>
    </xf>
    <xf numFmtId="0" fontId="0" fillId="4" borderId="2" xfId="0" applyFill="1" applyBorder="1" applyAlignment="1">
      <alignment horizontal="right" vertical="center" wrapText="1"/>
    </xf>
    <xf numFmtId="0" fontId="2" fillId="4" borderId="0" xfId="0" applyFont="1" applyFill="1" applyAlignment="1">
      <alignment vertical="center" readingOrder="1"/>
    </xf>
    <xf numFmtId="0" fontId="2" fillId="4" borderId="0" xfId="0" applyFont="1" applyFill="1" applyAlignment="1">
      <alignment horizontal="right" vertical="center" wrapText="1" readingOrder="1"/>
    </xf>
    <xf numFmtId="0" fontId="0" fillId="4" borderId="0" xfId="0" applyFill="1" applyAlignment="1">
      <alignment horizontal="right" vertical="center" wrapText="1"/>
    </xf>
    <xf numFmtId="0" fontId="2" fillId="4" borderId="5" xfId="0" applyFont="1" applyFill="1" applyBorder="1" applyAlignment="1">
      <alignment vertical="center" readingOrder="1"/>
    </xf>
    <xf numFmtId="0" fontId="2" fillId="4" borderId="5" xfId="0" applyFont="1" applyFill="1" applyBorder="1" applyAlignment="1">
      <alignment horizontal="right" vertical="center" wrapText="1" readingOrder="1"/>
    </xf>
    <xf numFmtId="0" fontId="0" fillId="4" borderId="5" xfId="0" applyFill="1" applyBorder="1" applyAlignment="1">
      <alignment horizontal="right" vertical="center" wrapText="1"/>
    </xf>
    <xf numFmtId="0" fontId="0" fillId="0" borderId="0" xfId="0" applyAlignment="1">
      <alignment horizontal="right" vertical="center"/>
    </xf>
    <xf numFmtId="0" fontId="12" fillId="0" borderId="0" xfId="0" applyFont="1" applyAlignment="1">
      <alignment horizontal="right" vertical="center"/>
    </xf>
    <xf numFmtId="165" fontId="12" fillId="0" borderId="0" xfId="0" applyNumberFormat="1" applyFont="1" applyAlignment="1">
      <alignment horizontal="right" vertical="center"/>
    </xf>
    <xf numFmtId="0" fontId="8" fillId="2" borderId="0" xfId="0" applyFont="1" applyFill="1" applyAlignment="1">
      <alignment horizontal="right" vertical="center" readingOrder="1"/>
    </xf>
    <xf numFmtId="0" fontId="6" fillId="0" borderId="0" xfId="0" applyFont="1" applyAlignment="1">
      <alignment vertical="top" wrapText="1"/>
    </xf>
    <xf numFmtId="0" fontId="3" fillId="2" borderId="0" xfId="0" applyFont="1" applyFill="1" applyAlignment="1">
      <alignment horizontal="right" vertical="center" wrapText="1" readingOrder="1"/>
    </xf>
    <xf numFmtId="0" fontId="11" fillId="2" borderId="0" xfId="0" applyFont="1" applyFill="1" applyAlignment="1">
      <alignment horizontal="right" vertical="center" readingOrder="1"/>
    </xf>
    <xf numFmtId="0" fontId="3" fillId="2" borderId="2" xfId="0" applyFont="1" applyFill="1" applyBorder="1" applyAlignment="1">
      <alignment horizontal="right" vertical="center" readingOrder="1"/>
    </xf>
    <xf numFmtId="0" fontId="3" fillId="2" borderId="2" xfId="0" applyFont="1" applyFill="1" applyBorder="1" applyAlignment="1">
      <alignment horizontal="right" vertical="center" wrapText="1" readingOrder="1"/>
    </xf>
    <xf numFmtId="0" fontId="10" fillId="2" borderId="0" xfId="0" applyFont="1" applyFill="1" applyAlignment="1">
      <alignment vertical="center" readingOrder="1"/>
    </xf>
    <xf numFmtId="0" fontId="2" fillId="5" borderId="1" xfId="0" applyFont="1" applyFill="1" applyBorder="1" applyAlignment="1">
      <alignment horizontal="center"/>
    </xf>
    <xf numFmtId="0" fontId="2" fillId="5" borderId="5" xfId="0" applyFont="1" applyFill="1" applyBorder="1" applyAlignment="1">
      <alignment horizontal="center"/>
    </xf>
    <xf numFmtId="0" fontId="3" fillId="5" borderId="3" xfId="0" applyFont="1" applyFill="1" applyBorder="1" applyAlignment="1">
      <alignment horizontal="right" vertical="center" wrapText="1" readingOrder="1"/>
    </xf>
    <xf numFmtId="0" fontId="2" fillId="4" borderId="3" xfId="0" applyFont="1" applyFill="1" applyBorder="1"/>
    <xf numFmtId="0" fontId="15" fillId="0" borderId="0" xfId="0" applyFont="1" applyAlignment="1">
      <alignment vertical="center"/>
    </xf>
    <xf numFmtId="0" fontId="17" fillId="5" borderId="3" xfId="0" applyFont="1" applyFill="1" applyBorder="1" applyAlignment="1">
      <alignment vertical="center" readingOrder="1"/>
    </xf>
    <xf numFmtId="0" fontId="17" fillId="5" borderId="2" xfId="0" applyFont="1" applyFill="1" applyBorder="1" applyAlignment="1">
      <alignment vertical="center" readingOrder="1"/>
    </xf>
    <xf numFmtId="0" fontId="16" fillId="2" borderId="0" xfId="0" applyFont="1" applyFill="1" applyAlignment="1">
      <alignment vertical="center" readingOrder="1"/>
    </xf>
    <xf numFmtId="0" fontId="16" fillId="2" borderId="2" xfId="0" applyFont="1" applyFill="1" applyBorder="1" applyAlignment="1">
      <alignment vertical="center" readingOrder="1"/>
    </xf>
    <xf numFmtId="0" fontId="3" fillId="5" borderId="3" xfId="0" applyFont="1" applyFill="1" applyBorder="1" applyAlignment="1">
      <alignment horizontal="right" vertical="center" readingOrder="1"/>
    </xf>
    <xf numFmtId="0" fontId="8" fillId="3" borderId="2" xfId="0" applyFont="1" applyFill="1" applyBorder="1" applyAlignment="1">
      <alignment horizontal="right" vertical="center" readingOrder="1"/>
    </xf>
    <xf numFmtId="0" fontId="3" fillId="2" borderId="0" xfId="0" applyFont="1" applyFill="1" applyAlignment="1">
      <alignment horizontal="right" vertical="center" readingOrder="1"/>
    </xf>
    <xf numFmtId="0" fontId="10" fillId="4" borderId="3" xfId="0" applyFont="1" applyFill="1" applyBorder="1" applyAlignment="1">
      <alignment horizontal="right" vertical="center" readingOrder="1"/>
    </xf>
    <xf numFmtId="0" fontId="11" fillId="3" borderId="2" xfId="0" applyFont="1" applyFill="1" applyBorder="1" applyAlignment="1">
      <alignment horizontal="right" vertical="center" readingOrder="1"/>
    </xf>
    <xf numFmtId="0" fontId="6" fillId="2" borderId="0" xfId="0" applyFont="1" applyFill="1" applyAlignment="1">
      <alignment horizontal="right" vertical="center"/>
    </xf>
    <xf numFmtId="0" fontId="8" fillId="0" borderId="4" xfId="0" applyFont="1" applyBorder="1" applyAlignment="1">
      <alignment horizontal="right" vertical="center" readingOrder="1"/>
    </xf>
    <xf numFmtId="0" fontId="10" fillId="2" borderId="2" xfId="0" applyFont="1" applyFill="1" applyBorder="1" applyAlignment="1">
      <alignment horizontal="right" vertical="center" readingOrder="1"/>
    </xf>
    <xf numFmtId="0" fontId="2" fillId="4" borderId="2" xfId="0" applyFont="1" applyFill="1" applyBorder="1" applyAlignment="1">
      <alignment horizontal="right" vertical="center" readingOrder="1"/>
    </xf>
    <xf numFmtId="0" fontId="2" fillId="4" borderId="0" xfId="0" applyFont="1" applyFill="1" applyAlignment="1">
      <alignment horizontal="right" vertical="center" readingOrder="1"/>
    </xf>
    <xf numFmtId="0" fontId="2" fillId="4" borderId="5" xfId="0" applyFont="1" applyFill="1" applyBorder="1" applyAlignment="1">
      <alignment horizontal="right" vertical="center" readingOrder="1"/>
    </xf>
    <xf numFmtId="17" fontId="8" fillId="0" borderId="0" xfId="0" applyNumberFormat="1" applyFont="1" applyAlignment="1">
      <alignment horizontal="right" vertical="center" wrapText="1" readingOrder="1"/>
    </xf>
    <xf numFmtId="0" fontId="18" fillId="0" borderId="0" xfId="0" applyFont="1" applyAlignment="1">
      <alignment vertical="top" wrapText="1"/>
    </xf>
    <xf numFmtId="0" fontId="19" fillId="0" borderId="0" xfId="0" applyFont="1" applyAlignment="1">
      <alignment vertical="top"/>
    </xf>
    <xf numFmtId="0" fontId="17" fillId="5" borderId="3" xfId="0" applyFont="1" applyFill="1" applyBorder="1" applyAlignment="1">
      <alignment horizontal="left" vertical="center" readingOrder="1"/>
    </xf>
    <xf numFmtId="17" fontId="8" fillId="2" borderId="0" xfId="0" quotePrefix="1" applyNumberFormat="1" applyFont="1" applyFill="1" applyAlignment="1">
      <alignment horizontal="right" vertical="center" wrapText="1" readingOrder="1"/>
    </xf>
    <xf numFmtId="0" fontId="19" fillId="2" borderId="0" xfId="0" applyFont="1" applyFill="1" applyAlignment="1">
      <alignment vertical="top"/>
    </xf>
    <xf numFmtId="0" fontId="2" fillId="4" borderId="3" xfId="0" applyFont="1" applyFill="1" applyBorder="1" applyAlignment="1">
      <alignment horizontal="center"/>
    </xf>
    <xf numFmtId="164" fontId="0" fillId="2" borderId="0" xfId="1" applyFont="1" applyFill="1"/>
    <xf numFmtId="164" fontId="26" fillId="2" borderId="12" xfId="1" applyFont="1" applyFill="1" applyBorder="1" applyAlignment="1">
      <alignment horizontal="right"/>
    </xf>
    <xf numFmtId="0" fontId="26" fillId="2" borderId="0" xfId="0" applyFont="1" applyFill="1"/>
    <xf numFmtId="164" fontId="26" fillId="2" borderId="10" xfId="1" applyFont="1" applyFill="1" applyBorder="1" applyAlignment="1">
      <alignment horizontal="right"/>
    </xf>
    <xf numFmtId="0" fontId="26" fillId="2" borderId="0" xfId="0" applyFont="1" applyFill="1" applyAlignment="1">
      <alignment horizontal="center"/>
    </xf>
    <xf numFmtId="165" fontId="27" fillId="0" borderId="0" xfId="0" applyNumberFormat="1" applyFont="1" applyAlignment="1">
      <alignment vertical="top" wrapText="1"/>
    </xf>
    <xf numFmtId="0" fontId="16" fillId="2" borderId="7" xfId="0" applyFont="1" applyFill="1" applyBorder="1"/>
    <xf numFmtId="0" fontId="29" fillId="2" borderId="0" xfId="0" applyFont="1" applyFill="1"/>
    <xf numFmtId="0" fontId="16" fillId="2" borderId="9" xfId="0" applyFont="1" applyFill="1" applyBorder="1"/>
    <xf numFmtId="0" fontId="28" fillId="2" borderId="12" xfId="0" applyFont="1" applyFill="1" applyBorder="1" applyAlignment="1">
      <alignment horizontal="right"/>
    </xf>
    <xf numFmtId="0" fontId="28" fillId="2" borderId="0" xfId="0" applyFont="1" applyFill="1"/>
    <xf numFmtId="0" fontId="28" fillId="2" borderId="9" xfId="0" applyFont="1" applyFill="1" applyBorder="1"/>
    <xf numFmtId="0" fontId="29" fillId="2" borderId="12" xfId="0" applyFont="1" applyFill="1" applyBorder="1"/>
    <xf numFmtId="0" fontId="29" fillId="2" borderId="9" xfId="0" applyFont="1" applyFill="1" applyBorder="1"/>
    <xf numFmtId="167" fontId="0" fillId="2" borderId="12" xfId="0" applyNumberFormat="1" applyFill="1" applyBorder="1" applyAlignment="1">
      <alignment horizontal="right"/>
    </xf>
    <xf numFmtId="0" fontId="30" fillId="2" borderId="9" xfId="0" applyFont="1" applyFill="1" applyBorder="1"/>
    <xf numFmtId="0" fontId="30" fillId="2" borderId="0" xfId="0" applyFont="1" applyFill="1"/>
    <xf numFmtId="0" fontId="31" fillId="2" borderId="12" xfId="0" applyFont="1" applyFill="1" applyBorder="1"/>
    <xf numFmtId="0" fontId="29" fillId="2" borderId="11" xfId="0" applyFont="1" applyFill="1" applyBorder="1"/>
    <xf numFmtId="0" fontId="30" fillId="2" borderId="11" xfId="0" applyFont="1" applyFill="1" applyBorder="1"/>
    <xf numFmtId="0" fontId="3" fillId="2" borderId="9" xfId="0" applyFont="1" applyFill="1" applyBorder="1"/>
    <xf numFmtId="0" fontId="9" fillId="2" borderId="12" xfId="0" applyFont="1" applyFill="1" applyBorder="1"/>
    <xf numFmtId="0" fontId="9" fillId="2" borderId="0" xfId="0" applyFont="1" applyFill="1"/>
    <xf numFmtId="0" fontId="9" fillId="2" borderId="9" xfId="0" applyFont="1" applyFill="1" applyBorder="1"/>
    <xf numFmtId="0" fontId="16" fillId="2" borderId="8" xfId="0" applyFont="1" applyFill="1" applyBorder="1" applyAlignment="1">
      <alignment horizontal="right"/>
    </xf>
    <xf numFmtId="0" fontId="9" fillId="3" borderId="2" xfId="0" applyFont="1" applyFill="1" applyBorder="1" applyAlignment="1">
      <alignment horizontal="right" vertical="center" readingOrder="1"/>
    </xf>
    <xf numFmtId="0" fontId="16" fillId="0" borderId="0" xfId="0" applyFont="1" applyAlignment="1">
      <alignment vertical="center" readingOrder="1"/>
    </xf>
    <xf numFmtId="0" fontId="34" fillId="2" borderId="0" xfId="0" applyFont="1" applyFill="1"/>
    <xf numFmtId="0" fontId="33" fillId="2" borderId="0" xfId="0" applyFont="1" applyFill="1"/>
    <xf numFmtId="0" fontId="33" fillId="2" borderId="0" xfId="0" quotePrefix="1" applyFont="1" applyFill="1"/>
    <xf numFmtId="0" fontId="35" fillId="2" borderId="0" xfId="0" applyFont="1" applyFill="1" applyAlignment="1">
      <alignment horizontal="right"/>
    </xf>
    <xf numFmtId="0" fontId="35" fillId="2" borderId="0" xfId="0" applyFont="1" applyFill="1" applyAlignment="1">
      <alignment horizontal="left"/>
    </xf>
    <xf numFmtId="0" fontId="35" fillId="2" borderId="0" xfId="0" applyFont="1" applyFill="1"/>
    <xf numFmtId="0" fontId="3" fillId="5" borderId="14" xfId="0" applyFont="1" applyFill="1" applyBorder="1" applyAlignment="1">
      <alignment vertical="center"/>
    </xf>
    <xf numFmtId="0" fontId="3" fillId="5" borderId="15" xfId="0" applyFont="1" applyFill="1" applyBorder="1" applyAlignment="1">
      <alignment vertical="center"/>
    </xf>
    <xf numFmtId="0" fontId="3" fillId="5" borderId="16" xfId="0" applyFont="1" applyFill="1" applyBorder="1" applyAlignment="1">
      <alignment horizontal="center"/>
    </xf>
    <xf numFmtId="0" fontId="3" fillId="5" borderId="18" xfId="0" applyFont="1" applyFill="1" applyBorder="1" applyAlignment="1">
      <alignment vertical="center"/>
    </xf>
    <xf numFmtId="0" fontId="9" fillId="5" borderId="19" xfId="0" applyFont="1" applyFill="1" applyBorder="1" applyAlignment="1">
      <alignment horizontal="left" vertical="center"/>
    </xf>
    <xf numFmtId="168" fontId="9" fillId="5" borderId="20" xfId="0" applyNumberFormat="1" applyFont="1" applyFill="1" applyBorder="1" applyAlignment="1">
      <alignment horizontal="center" vertical="center"/>
    </xf>
    <xf numFmtId="0" fontId="9" fillId="5" borderId="21" xfId="0" applyFont="1" applyFill="1" applyBorder="1" applyAlignment="1">
      <alignment horizontal="left" vertical="center"/>
    </xf>
    <xf numFmtId="0" fontId="9" fillId="5" borderId="14" xfId="0" applyFont="1" applyFill="1" applyBorder="1" applyAlignment="1">
      <alignment horizontal="left" vertical="center"/>
    </xf>
    <xf numFmtId="168" fontId="9" fillId="5" borderId="24" xfId="0" applyNumberFormat="1" applyFont="1" applyFill="1" applyBorder="1" applyAlignment="1">
      <alignment horizontal="center" vertical="center"/>
    </xf>
    <xf numFmtId="168" fontId="9" fillId="5" borderId="25" xfId="0" applyNumberFormat="1" applyFont="1" applyFill="1" applyBorder="1" applyAlignment="1">
      <alignment horizontal="center" vertical="center"/>
    </xf>
    <xf numFmtId="0" fontId="9" fillId="5" borderId="26" xfId="0" applyFont="1" applyFill="1" applyBorder="1" applyAlignment="1">
      <alignment horizontal="left" vertical="center"/>
    </xf>
    <xf numFmtId="0" fontId="9" fillId="5" borderId="29" xfId="0" applyFont="1" applyFill="1" applyBorder="1" applyAlignment="1">
      <alignment horizontal="left" vertical="center"/>
    </xf>
    <xf numFmtId="168" fontId="9" fillId="5" borderId="31" xfId="0" applyNumberFormat="1" applyFont="1" applyFill="1" applyBorder="1" applyAlignment="1">
      <alignment horizontal="center" vertical="center"/>
    </xf>
    <xf numFmtId="0" fontId="3" fillId="5" borderId="26" xfId="0" applyFont="1" applyFill="1" applyBorder="1" applyAlignment="1">
      <alignment vertical="center"/>
    </xf>
    <xf numFmtId="0" fontId="3" fillId="5" borderId="34" xfId="0" applyFont="1" applyFill="1" applyBorder="1" applyAlignment="1">
      <alignment vertical="center"/>
    </xf>
    <xf numFmtId="0" fontId="3" fillId="5" borderId="35" xfId="0" applyFont="1" applyFill="1" applyBorder="1" applyAlignment="1">
      <alignment horizontal="center"/>
    </xf>
    <xf numFmtId="0" fontId="3" fillId="5" borderId="34" xfId="0" applyFont="1" applyFill="1" applyBorder="1" applyAlignment="1">
      <alignment horizontal="center"/>
    </xf>
    <xf numFmtId="0" fontId="3" fillId="5" borderId="36" xfId="0" applyFont="1" applyFill="1" applyBorder="1" applyAlignment="1">
      <alignment horizontal="center"/>
    </xf>
    <xf numFmtId="168" fontId="9" fillId="5" borderId="22" xfId="0" applyNumberFormat="1" applyFont="1" applyFill="1" applyBorder="1" applyAlignment="1">
      <alignment horizontal="center" vertical="center"/>
    </xf>
    <xf numFmtId="168" fontId="9" fillId="5" borderId="23" xfId="0" applyNumberFormat="1" applyFont="1" applyFill="1" applyBorder="1" applyAlignment="1">
      <alignment horizontal="center" vertical="center"/>
    </xf>
    <xf numFmtId="0" fontId="9" fillId="5" borderId="37" xfId="0" applyFont="1" applyFill="1" applyBorder="1" applyAlignment="1">
      <alignment horizontal="left" vertical="center"/>
    </xf>
    <xf numFmtId="168" fontId="9" fillId="5" borderId="38" xfId="0" applyNumberFormat="1" applyFont="1" applyFill="1" applyBorder="1" applyAlignment="1">
      <alignment horizontal="center" vertical="center"/>
    </xf>
    <xf numFmtId="168" fontId="9" fillId="5" borderId="39" xfId="0" applyNumberFormat="1" applyFont="1" applyFill="1" applyBorder="1" applyAlignment="1">
      <alignment horizontal="center" vertical="center"/>
    </xf>
    <xf numFmtId="168" fontId="9" fillId="5" borderId="27" xfId="0" applyNumberFormat="1" applyFont="1" applyFill="1" applyBorder="1" applyAlignment="1">
      <alignment horizontal="center" vertical="center"/>
    </xf>
    <xf numFmtId="169" fontId="9" fillId="5" borderId="26" xfId="0" applyNumberFormat="1" applyFont="1" applyFill="1" applyBorder="1" applyAlignment="1">
      <alignment horizontal="center" vertical="center"/>
    </xf>
    <xf numFmtId="168" fontId="9" fillId="5" borderId="28" xfId="0" applyNumberFormat="1" applyFont="1" applyFill="1" applyBorder="1" applyAlignment="1">
      <alignment horizontal="center" vertical="center"/>
    </xf>
    <xf numFmtId="168" fontId="9" fillId="5" borderId="30" xfId="0" applyNumberFormat="1" applyFont="1" applyFill="1" applyBorder="1" applyAlignment="1">
      <alignment horizontal="center" vertical="center"/>
    </xf>
    <xf numFmtId="0" fontId="3" fillId="5" borderId="40" xfId="0" applyFont="1" applyFill="1" applyBorder="1" applyAlignment="1">
      <alignment horizontal="center"/>
    </xf>
    <xf numFmtId="0" fontId="3" fillId="5" borderId="34" xfId="0" applyFont="1" applyFill="1" applyBorder="1" applyAlignment="1">
      <alignment horizontal="center" wrapText="1"/>
    </xf>
    <xf numFmtId="169" fontId="9" fillId="5" borderId="14" xfId="0" applyNumberFormat="1" applyFont="1" applyFill="1" applyBorder="1" applyAlignment="1">
      <alignment horizontal="center" vertical="center"/>
    </xf>
    <xf numFmtId="0" fontId="9" fillId="5" borderId="3" xfId="0" applyFont="1" applyFill="1" applyBorder="1" applyAlignment="1">
      <alignment horizontal="left" vertical="center"/>
    </xf>
    <xf numFmtId="0" fontId="3" fillId="5" borderId="24" xfId="0" applyFont="1" applyFill="1" applyBorder="1" applyAlignment="1">
      <alignment vertical="center"/>
    </xf>
    <xf numFmtId="0" fontId="3" fillId="5" borderId="14" xfId="0" applyFont="1" applyFill="1" applyBorder="1" applyAlignment="1">
      <alignment horizontal="center" vertical="center"/>
    </xf>
    <xf numFmtId="0" fontId="3" fillId="5" borderId="41" xfId="0" applyFont="1" applyFill="1" applyBorder="1" applyAlignment="1">
      <alignment vertical="center"/>
    </xf>
    <xf numFmtId="0" fontId="3" fillId="5" borderId="24" xfId="0" applyFont="1" applyFill="1" applyBorder="1" applyAlignment="1">
      <alignment horizontal="right" vertical="center"/>
    </xf>
    <xf numFmtId="0" fontId="9" fillId="5" borderId="24" xfId="0" applyFont="1" applyFill="1" applyBorder="1" applyAlignment="1">
      <alignment horizontal="left" vertical="center"/>
    </xf>
    <xf numFmtId="171" fontId="3" fillId="5" borderId="14" xfId="0" applyNumberFormat="1" applyFont="1" applyFill="1" applyBorder="1" applyAlignment="1">
      <alignment horizontal="right" vertical="center"/>
    </xf>
    <xf numFmtId="171" fontId="9" fillId="5" borderId="14" xfId="0" applyNumberFormat="1" applyFont="1" applyFill="1" applyBorder="1" applyAlignment="1">
      <alignment horizontal="right" vertical="center"/>
    </xf>
    <xf numFmtId="0" fontId="9" fillId="5" borderId="27" xfId="0" applyFont="1" applyFill="1" applyBorder="1" applyAlignment="1">
      <alignment horizontal="left" vertical="center"/>
    </xf>
    <xf numFmtId="171" fontId="3" fillId="5" borderId="26" xfId="0" applyNumberFormat="1" applyFont="1" applyFill="1" applyBorder="1" applyAlignment="1">
      <alignment horizontal="right" vertical="center"/>
    </xf>
    <xf numFmtId="171" fontId="9" fillId="5" borderId="26" xfId="0" applyNumberFormat="1" applyFont="1" applyFill="1" applyBorder="1" applyAlignment="1">
      <alignment horizontal="right" vertical="center"/>
    </xf>
    <xf numFmtId="0" fontId="9" fillId="5" borderId="30" xfId="0" applyFont="1" applyFill="1" applyBorder="1" applyAlignment="1">
      <alignment horizontal="left" vertical="center"/>
    </xf>
    <xf numFmtId="171" fontId="9" fillId="5" borderId="29" xfId="0" applyNumberFormat="1" applyFont="1" applyFill="1" applyBorder="1" applyAlignment="1">
      <alignment horizontal="right" vertical="center"/>
    </xf>
    <xf numFmtId="0" fontId="3" fillId="5" borderId="22" xfId="0" applyFont="1" applyFill="1" applyBorder="1" applyAlignment="1">
      <alignment horizontal="left" vertical="center"/>
    </xf>
    <xf numFmtId="171" fontId="3" fillId="5" borderId="21" xfId="0" applyNumberFormat="1" applyFont="1" applyFill="1" applyBorder="1" applyAlignment="1">
      <alignment horizontal="right" vertical="center"/>
    </xf>
    <xf numFmtId="171" fontId="9" fillId="5" borderId="21" xfId="0" applyNumberFormat="1" applyFont="1" applyFill="1" applyBorder="1" applyAlignment="1">
      <alignment horizontal="right" vertical="center"/>
    </xf>
    <xf numFmtId="0" fontId="3" fillId="5" borderId="30" xfId="0" applyFont="1" applyFill="1" applyBorder="1" applyAlignment="1">
      <alignment horizontal="left" vertical="center"/>
    </xf>
    <xf numFmtId="0" fontId="0" fillId="5" borderId="3" xfId="0" applyFill="1" applyBorder="1"/>
    <xf numFmtId="0" fontId="2" fillId="5" borderId="3" xfId="0" applyFont="1" applyFill="1" applyBorder="1"/>
    <xf numFmtId="171" fontId="9" fillId="5" borderId="42" xfId="0" applyNumberFormat="1" applyFont="1" applyFill="1" applyBorder="1" applyAlignment="1">
      <alignment horizontal="right" vertical="center"/>
    </xf>
    <xf numFmtId="0" fontId="9" fillId="5" borderId="14" xfId="0" applyFont="1" applyFill="1" applyBorder="1" applyAlignment="1">
      <alignment vertical="center"/>
    </xf>
    <xf numFmtId="0" fontId="0" fillId="5" borderId="1" xfId="0" applyFill="1" applyBorder="1" applyAlignment="1">
      <alignment horizontal="left" vertical="center" wrapText="1"/>
    </xf>
    <xf numFmtId="171" fontId="3" fillId="5" borderId="15" xfId="0" applyNumberFormat="1" applyFont="1" applyFill="1" applyBorder="1" applyAlignment="1">
      <alignment horizontal="right" vertical="center"/>
    </xf>
    <xf numFmtId="171" fontId="9" fillId="5" borderId="15" xfId="0" applyNumberFormat="1" applyFont="1" applyFill="1" applyBorder="1" applyAlignment="1">
      <alignment horizontal="right" vertical="center"/>
    </xf>
    <xf numFmtId="0" fontId="2" fillId="5" borderId="43" xfId="0" applyFont="1" applyFill="1" applyBorder="1" applyAlignment="1">
      <alignment horizontal="left" vertical="center" wrapText="1"/>
    </xf>
    <xf numFmtId="171" fontId="3" fillId="5" borderId="34" xfId="0" applyNumberFormat="1" applyFont="1" applyFill="1" applyBorder="1" applyAlignment="1">
      <alignment horizontal="right" vertical="center"/>
    </xf>
    <xf numFmtId="171" fontId="9" fillId="5" borderId="34" xfId="0" applyNumberFormat="1" applyFont="1" applyFill="1" applyBorder="1" applyAlignment="1">
      <alignment horizontal="right" vertical="center"/>
    </xf>
    <xf numFmtId="37" fontId="0" fillId="2" borderId="0" xfId="0" applyNumberFormat="1" applyFill="1"/>
    <xf numFmtId="0" fontId="2" fillId="3" borderId="2" xfId="0" applyFont="1" applyFill="1" applyBorder="1"/>
    <xf numFmtId="37" fontId="2" fillId="3" borderId="2" xfId="0" applyNumberFormat="1" applyFont="1" applyFill="1" applyBorder="1"/>
    <xf numFmtId="0" fontId="3" fillId="5" borderId="44" xfId="0" applyFont="1" applyFill="1" applyBorder="1" applyAlignment="1">
      <alignment horizontal="center"/>
    </xf>
    <xf numFmtId="0" fontId="3" fillId="5" borderId="49" xfId="0" applyFont="1" applyFill="1" applyBorder="1" applyAlignment="1">
      <alignment horizontal="center"/>
    </xf>
    <xf numFmtId="0" fontId="3" fillId="5" borderId="36" xfId="0" applyFont="1" applyFill="1" applyBorder="1" applyAlignment="1">
      <alignment horizontal="center" wrapText="1"/>
    </xf>
    <xf numFmtId="0" fontId="3" fillId="5" borderId="49" xfId="0" applyFont="1" applyFill="1" applyBorder="1" applyAlignment="1">
      <alignment horizontal="center" wrapText="1"/>
    </xf>
    <xf numFmtId="0" fontId="3" fillId="5" borderId="50" xfId="0" applyFont="1" applyFill="1" applyBorder="1" applyAlignment="1">
      <alignment horizontal="center" wrapText="1"/>
    </xf>
    <xf numFmtId="0" fontId="3" fillId="5" borderId="51" xfId="0" applyFont="1" applyFill="1" applyBorder="1" applyAlignment="1">
      <alignment horizontal="center"/>
    </xf>
    <xf numFmtId="169" fontId="9" fillId="5" borderId="52" xfId="0" applyNumberFormat="1" applyFont="1" applyFill="1" applyBorder="1" applyAlignment="1">
      <alignment horizontal="center" vertical="center"/>
    </xf>
    <xf numFmtId="169" fontId="9" fillId="5" borderId="53" xfId="0" applyNumberFormat="1" applyFont="1" applyFill="1" applyBorder="1" applyAlignment="1">
      <alignment horizontal="center" vertical="center"/>
    </xf>
    <xf numFmtId="169" fontId="9" fillId="5" borderId="21" xfId="0" applyNumberFormat="1" applyFont="1" applyFill="1" applyBorder="1" applyAlignment="1">
      <alignment horizontal="center" vertical="center"/>
    </xf>
    <xf numFmtId="169" fontId="9" fillId="5" borderId="23" xfId="0" applyNumberFormat="1" applyFont="1" applyFill="1" applyBorder="1" applyAlignment="1">
      <alignment horizontal="center" vertical="center"/>
    </xf>
    <xf numFmtId="169" fontId="9" fillId="5" borderId="54" xfId="0" applyNumberFormat="1" applyFont="1" applyFill="1" applyBorder="1" applyAlignment="1">
      <alignment horizontal="center" vertical="center"/>
    </xf>
    <xf numFmtId="169" fontId="9" fillId="5" borderId="55" xfId="0" applyNumberFormat="1" applyFont="1" applyFill="1" applyBorder="1" applyAlignment="1">
      <alignment horizontal="center" vertical="center"/>
    </xf>
    <xf numFmtId="169" fontId="9" fillId="5" borderId="56" xfId="0" applyNumberFormat="1" applyFont="1" applyFill="1" applyBorder="1" applyAlignment="1">
      <alignment horizontal="center" vertical="center"/>
    </xf>
    <xf numFmtId="169" fontId="9" fillId="5" borderId="32" xfId="0" applyNumberFormat="1" applyFont="1" applyFill="1" applyBorder="1" applyAlignment="1">
      <alignment horizontal="center" vertical="center"/>
    </xf>
    <xf numFmtId="169" fontId="9" fillId="5" borderId="58" xfId="0" applyNumberFormat="1" applyFont="1" applyFill="1" applyBorder="1" applyAlignment="1">
      <alignment horizontal="center" vertical="center"/>
    </xf>
    <xf numFmtId="169" fontId="9" fillId="5" borderId="59" xfId="0" applyNumberFormat="1" applyFont="1" applyFill="1" applyBorder="1" applyAlignment="1">
      <alignment horizontal="center" vertical="center"/>
    </xf>
    <xf numFmtId="169" fontId="9" fillId="5" borderId="60" xfId="0" applyNumberFormat="1" applyFont="1" applyFill="1" applyBorder="1" applyAlignment="1">
      <alignment horizontal="center" vertical="center"/>
    </xf>
    <xf numFmtId="169" fontId="9" fillId="5" borderId="61" xfId="0" applyNumberFormat="1" applyFont="1" applyFill="1" applyBorder="1" applyAlignment="1">
      <alignment horizontal="center" vertical="center"/>
    </xf>
    <xf numFmtId="169" fontId="9" fillId="5" borderId="62" xfId="0" applyNumberFormat="1" applyFont="1" applyFill="1" applyBorder="1" applyAlignment="1">
      <alignment horizontal="center" vertical="center"/>
    </xf>
    <xf numFmtId="169" fontId="9" fillId="5" borderId="63" xfId="0" applyNumberFormat="1" applyFont="1" applyFill="1" applyBorder="1" applyAlignment="1">
      <alignment horizontal="center" vertical="center"/>
    </xf>
    <xf numFmtId="169" fontId="9" fillId="5" borderId="64" xfId="0" applyNumberFormat="1" applyFont="1" applyFill="1" applyBorder="1" applyAlignment="1">
      <alignment horizontal="center" vertical="center"/>
    </xf>
    <xf numFmtId="0" fontId="3" fillId="5" borderId="65" xfId="0" applyFont="1" applyFill="1" applyBorder="1" applyAlignment="1">
      <alignment horizontal="center"/>
    </xf>
    <xf numFmtId="0" fontId="3" fillId="5" borderId="66" xfId="0" applyFont="1" applyFill="1" applyBorder="1" applyAlignment="1">
      <alignment horizontal="center"/>
    </xf>
    <xf numFmtId="0" fontId="9" fillId="5" borderId="69" xfId="0" applyFont="1" applyFill="1" applyBorder="1" applyAlignment="1">
      <alignment horizontal="center" vertical="center"/>
    </xf>
    <xf numFmtId="0" fontId="9" fillId="5" borderId="20" xfId="0" applyFont="1" applyFill="1" applyBorder="1" applyAlignment="1">
      <alignment horizontal="center" vertical="center"/>
    </xf>
    <xf numFmtId="168" fontId="9" fillId="5" borderId="70" xfId="0" applyNumberFormat="1" applyFont="1" applyFill="1" applyBorder="1" applyAlignment="1">
      <alignment horizontal="center" vertical="center"/>
    </xf>
    <xf numFmtId="168" fontId="9" fillId="5" borderId="76" xfId="0" applyNumberFormat="1" applyFont="1" applyFill="1" applyBorder="1" applyAlignment="1">
      <alignment horizontal="center" vertical="center"/>
    </xf>
    <xf numFmtId="168" fontId="9" fillId="5" borderId="33" xfId="0" applyNumberFormat="1" applyFont="1" applyFill="1" applyBorder="1" applyAlignment="1">
      <alignment horizontal="center" vertical="center"/>
    </xf>
    <xf numFmtId="0" fontId="9" fillId="5" borderId="79" xfId="0" applyFont="1" applyFill="1" applyBorder="1" applyAlignment="1">
      <alignment horizontal="center" vertical="center"/>
    </xf>
    <xf numFmtId="0" fontId="9" fillId="5" borderId="31" xfId="0" applyFont="1" applyFill="1" applyBorder="1" applyAlignment="1">
      <alignment horizontal="center" vertical="center"/>
    </xf>
    <xf numFmtId="0" fontId="9" fillId="5" borderId="80" xfId="0" applyFont="1" applyFill="1" applyBorder="1" applyAlignment="1">
      <alignment horizontal="center" vertical="center"/>
    </xf>
    <xf numFmtId="168" fontId="9" fillId="5" borderId="62" xfId="0" applyNumberFormat="1" applyFont="1" applyFill="1" applyBorder="1" applyAlignment="1">
      <alignment horizontal="center" vertical="center"/>
    </xf>
    <xf numFmtId="0" fontId="3" fillId="5" borderId="86" xfId="0" applyFont="1" applyFill="1" applyBorder="1" applyAlignment="1">
      <alignment horizontal="center"/>
    </xf>
    <xf numFmtId="0" fontId="3" fillId="5" borderId="87" xfId="0" applyFont="1" applyFill="1" applyBorder="1" applyAlignment="1">
      <alignment horizontal="center"/>
    </xf>
    <xf numFmtId="168" fontId="9" fillId="5" borderId="74" xfId="0" applyNumberFormat="1" applyFont="1" applyFill="1" applyBorder="1" applyAlignment="1">
      <alignment horizontal="center" vertical="center"/>
    </xf>
    <xf numFmtId="168" fontId="9" fillId="5" borderId="75" xfId="0" applyNumberFormat="1" applyFont="1" applyFill="1" applyBorder="1" applyAlignment="1">
      <alignment horizontal="center" vertical="center"/>
    </xf>
    <xf numFmtId="168" fontId="9" fillId="5" borderId="88" xfId="0" applyNumberFormat="1" applyFont="1" applyFill="1" applyBorder="1" applyAlignment="1">
      <alignment horizontal="center" vertical="center"/>
    </xf>
    <xf numFmtId="168" fontId="9" fillId="5" borderId="89" xfId="0" applyNumberFormat="1" applyFont="1" applyFill="1" applyBorder="1" applyAlignment="1">
      <alignment horizontal="center" vertical="center"/>
    </xf>
    <xf numFmtId="168" fontId="9" fillId="5" borderId="77" xfId="0" applyNumberFormat="1" applyFont="1" applyFill="1" applyBorder="1" applyAlignment="1">
      <alignment horizontal="center" vertical="center"/>
    </xf>
    <xf numFmtId="168" fontId="9" fillId="5" borderId="78" xfId="0" applyNumberFormat="1" applyFont="1" applyFill="1" applyBorder="1" applyAlignment="1">
      <alignment horizontal="center" vertical="center"/>
    </xf>
    <xf numFmtId="168" fontId="9" fillId="5" borderId="79" xfId="0" applyNumberFormat="1" applyFont="1" applyFill="1" applyBorder="1" applyAlignment="1">
      <alignment horizontal="center" vertical="center"/>
    </xf>
    <xf numFmtId="168" fontId="9" fillId="5" borderId="80" xfId="0" applyNumberFormat="1" applyFont="1" applyFill="1" applyBorder="1" applyAlignment="1">
      <alignment horizontal="center" vertical="center"/>
    </xf>
    <xf numFmtId="170" fontId="9" fillId="5" borderId="81" xfId="3" applyNumberFormat="1" applyFont="1" applyFill="1" applyBorder="1" applyAlignment="1">
      <alignment horizontal="center" vertical="center"/>
    </xf>
    <xf numFmtId="170" fontId="9" fillId="5" borderId="90" xfId="3" applyNumberFormat="1" applyFont="1" applyFill="1" applyBorder="1" applyAlignment="1">
      <alignment horizontal="center" vertical="center"/>
    </xf>
    <xf numFmtId="170" fontId="9" fillId="5" borderId="62" xfId="3" applyNumberFormat="1" applyFont="1" applyFill="1" applyBorder="1" applyAlignment="1">
      <alignment horizontal="center" vertical="center"/>
    </xf>
    <xf numFmtId="170" fontId="9" fillId="5" borderId="82" xfId="3" applyNumberFormat="1" applyFont="1" applyFill="1" applyBorder="1" applyAlignment="1">
      <alignment horizontal="center" vertical="center"/>
    </xf>
    <xf numFmtId="0" fontId="3" fillId="5" borderId="13" xfId="0" applyFont="1" applyFill="1" applyBorder="1" applyAlignment="1">
      <alignment vertical="center"/>
    </xf>
    <xf numFmtId="0" fontId="3" fillId="5" borderId="47" xfId="0" applyFont="1" applyFill="1" applyBorder="1" applyAlignment="1">
      <alignment vertical="center"/>
    </xf>
    <xf numFmtId="0" fontId="3" fillId="5" borderId="95" xfId="0" applyFont="1" applyFill="1" applyBorder="1" applyAlignment="1">
      <alignment vertical="center"/>
    </xf>
    <xf numFmtId="0" fontId="9" fillId="5" borderId="53" xfId="0" applyFont="1" applyFill="1" applyBorder="1" applyAlignment="1">
      <alignment horizontal="left" vertical="center"/>
    </xf>
    <xf numFmtId="171" fontId="9" fillId="5" borderId="23" xfId="0" applyNumberFormat="1" applyFont="1" applyFill="1" applyBorder="1" applyAlignment="1">
      <alignment horizontal="center" vertical="center"/>
    </xf>
    <xf numFmtId="171" fontId="9" fillId="5" borderId="54" xfId="0" applyNumberFormat="1" applyFont="1" applyFill="1" applyBorder="1" applyAlignment="1">
      <alignment horizontal="center" vertical="center"/>
    </xf>
    <xf numFmtId="0" fontId="9" fillId="5" borderId="32" xfId="0" applyFont="1" applyFill="1" applyBorder="1" applyAlignment="1">
      <alignment horizontal="left" vertical="center"/>
    </xf>
    <xf numFmtId="171" fontId="9" fillId="5" borderId="25" xfId="0" applyNumberFormat="1" applyFont="1" applyFill="1" applyBorder="1" applyAlignment="1">
      <alignment horizontal="center" vertical="center"/>
    </xf>
    <xf numFmtId="171" fontId="9" fillId="5" borderId="57" xfId="0" applyNumberFormat="1" applyFont="1" applyFill="1" applyBorder="1" applyAlignment="1">
      <alignment horizontal="center" vertical="center"/>
    </xf>
    <xf numFmtId="0" fontId="3" fillId="5" borderId="32" xfId="0" applyFont="1" applyFill="1" applyBorder="1" applyAlignment="1">
      <alignment horizontal="left" vertical="center"/>
    </xf>
    <xf numFmtId="171" fontId="3" fillId="5" borderId="25" xfId="0" applyNumberFormat="1" applyFont="1" applyFill="1" applyBorder="1" applyAlignment="1">
      <alignment horizontal="center" vertical="center"/>
    </xf>
    <xf numFmtId="171" fontId="3" fillId="5" borderId="57" xfId="0" applyNumberFormat="1" applyFont="1" applyFill="1" applyBorder="1" applyAlignment="1">
      <alignment horizontal="center" vertical="center"/>
    </xf>
    <xf numFmtId="0" fontId="3" fillId="5" borderId="96" xfId="0" applyFont="1" applyFill="1" applyBorder="1" applyAlignment="1">
      <alignment horizontal="left" vertical="center"/>
    </xf>
    <xf numFmtId="171" fontId="3" fillId="5" borderId="98" xfId="0" applyNumberFormat="1" applyFont="1" applyFill="1" applyBorder="1" applyAlignment="1">
      <alignment horizontal="center" vertical="center"/>
    </xf>
    <xf numFmtId="171" fontId="3" fillId="5" borderId="99" xfId="0" applyNumberFormat="1" applyFont="1" applyFill="1" applyBorder="1" applyAlignment="1">
      <alignment horizontal="center" vertical="center"/>
    </xf>
    <xf numFmtId="0" fontId="3" fillId="5" borderId="17" xfId="0" applyFont="1" applyFill="1" applyBorder="1" applyAlignment="1">
      <alignment horizontal="center"/>
    </xf>
    <xf numFmtId="0" fontId="3" fillId="5" borderId="101" xfId="0" applyFont="1" applyFill="1" applyBorder="1" applyAlignment="1">
      <alignment vertical="center"/>
    </xf>
    <xf numFmtId="0" fontId="3" fillId="5" borderId="102" xfId="0" applyFont="1" applyFill="1" applyBorder="1" applyAlignment="1">
      <alignment horizontal="center"/>
    </xf>
    <xf numFmtId="0" fontId="9" fillId="5" borderId="103" xfId="0" applyFont="1" applyFill="1" applyBorder="1" applyAlignment="1">
      <alignment vertical="center"/>
    </xf>
    <xf numFmtId="3" fontId="9" fillId="5" borderId="67" xfId="0" applyNumberFormat="1" applyFont="1" applyFill="1" applyBorder="1" applyAlignment="1">
      <alignment horizontal="center"/>
    </xf>
    <xf numFmtId="3" fontId="9" fillId="5" borderId="68" xfId="0" applyNumberFormat="1" applyFont="1" applyFill="1" applyBorder="1" applyAlignment="1">
      <alignment horizontal="center"/>
    </xf>
    <xf numFmtId="3" fontId="9" fillId="5" borderId="18" xfId="0" applyNumberFormat="1" applyFont="1" applyFill="1" applyBorder="1" applyAlignment="1">
      <alignment horizontal="center"/>
    </xf>
    <xf numFmtId="0" fontId="9" fillId="5" borderId="56" xfId="0" applyFont="1" applyFill="1" applyBorder="1" applyAlignment="1">
      <alignment horizontal="left" vertical="center"/>
    </xf>
    <xf numFmtId="3" fontId="9" fillId="5" borderId="76" xfId="0" applyNumberFormat="1" applyFont="1" applyFill="1" applyBorder="1" applyAlignment="1">
      <alignment horizontal="center" vertical="center"/>
    </xf>
    <xf numFmtId="3" fontId="9" fillId="5" borderId="33" xfId="0" applyNumberFormat="1" applyFont="1" applyFill="1" applyBorder="1" applyAlignment="1">
      <alignment horizontal="center" vertical="center"/>
    </xf>
    <xf numFmtId="3" fontId="9" fillId="5" borderId="14" xfId="0" applyNumberFormat="1" applyFont="1" applyFill="1" applyBorder="1" applyAlignment="1">
      <alignment horizontal="center" vertical="center"/>
    </xf>
    <xf numFmtId="0" fontId="9" fillId="5" borderId="101" xfId="0" applyFont="1" applyFill="1" applyBorder="1" applyAlignment="1">
      <alignment horizontal="left" vertical="center"/>
    </xf>
    <xf numFmtId="3" fontId="9" fillId="5" borderId="97" xfId="0" applyNumberFormat="1" applyFont="1" applyFill="1" applyBorder="1" applyAlignment="1">
      <alignment horizontal="center" vertical="center"/>
    </xf>
    <xf numFmtId="3" fontId="9" fillId="5" borderId="104" xfId="0" applyNumberFormat="1" applyFont="1" applyFill="1" applyBorder="1" applyAlignment="1">
      <alignment horizontal="center" vertical="center"/>
    </xf>
    <xf numFmtId="3" fontId="9" fillId="5" borderId="15" xfId="0" applyNumberFormat="1" applyFont="1" applyFill="1" applyBorder="1" applyAlignment="1">
      <alignment horizontal="center" vertical="center"/>
    </xf>
    <xf numFmtId="0" fontId="3" fillId="5" borderId="94" xfId="0" applyFont="1" applyFill="1" applyBorder="1" applyAlignment="1">
      <alignment horizontal="center"/>
    </xf>
    <xf numFmtId="0" fontId="3" fillId="5" borderId="83" xfId="0" applyFont="1" applyFill="1" applyBorder="1" applyAlignment="1">
      <alignment horizontal="center"/>
    </xf>
    <xf numFmtId="0" fontId="36" fillId="5" borderId="32" xfId="0" applyFont="1" applyFill="1" applyBorder="1" applyAlignment="1">
      <alignment horizontal="left" vertical="center"/>
    </xf>
    <xf numFmtId="0" fontId="3" fillId="5" borderId="105" xfId="0" applyFont="1" applyFill="1" applyBorder="1" applyAlignment="1">
      <alignment horizontal="center"/>
    </xf>
    <xf numFmtId="171" fontId="3" fillId="5" borderId="107" xfId="0" applyNumberFormat="1" applyFont="1" applyFill="1" applyBorder="1" applyAlignment="1">
      <alignment horizontal="center" vertical="center"/>
    </xf>
    <xf numFmtId="171" fontId="9" fillId="5" borderId="107" xfId="0" applyNumberFormat="1" applyFont="1" applyFill="1" applyBorder="1" applyAlignment="1">
      <alignment horizontal="center" vertical="center"/>
    </xf>
    <xf numFmtId="171" fontId="3" fillId="5" borderId="108" xfId="0" applyNumberFormat="1" applyFont="1" applyFill="1" applyBorder="1" applyAlignment="1">
      <alignment horizontal="center" vertical="center"/>
    </xf>
    <xf numFmtId="171" fontId="9" fillId="5" borderId="109" xfId="0" applyNumberFormat="1" applyFont="1" applyFill="1" applyBorder="1" applyAlignment="1">
      <alignment horizontal="center" vertical="center"/>
    </xf>
    <xf numFmtId="0" fontId="3" fillId="5" borderId="100" xfId="0" applyFont="1" applyFill="1" applyBorder="1" applyAlignment="1">
      <alignment horizontal="left" vertical="center"/>
    </xf>
    <xf numFmtId="171" fontId="9" fillId="5" borderId="107" xfId="0" quotePrefix="1" applyNumberFormat="1" applyFont="1" applyFill="1" applyBorder="1" applyAlignment="1">
      <alignment horizontal="center" vertical="center"/>
    </xf>
    <xf numFmtId="0" fontId="3" fillId="5" borderId="51" xfId="0" applyFont="1" applyFill="1" applyBorder="1" applyAlignment="1">
      <alignment horizontal="center" wrapText="1"/>
    </xf>
    <xf numFmtId="0" fontId="3" fillId="5" borderId="44" xfId="0" applyFont="1" applyFill="1" applyBorder="1" applyAlignment="1">
      <alignment horizontal="center" wrapText="1"/>
    </xf>
    <xf numFmtId="0" fontId="37" fillId="0" borderId="0" xfId="0" applyFont="1"/>
    <xf numFmtId="0" fontId="9" fillId="5" borderId="0" xfId="0" applyFont="1" applyFill="1" applyAlignment="1">
      <alignment vertical="center"/>
    </xf>
    <xf numFmtId="168" fontId="9" fillId="5" borderId="90" xfId="0" applyNumberFormat="1" applyFont="1" applyFill="1" applyBorder="1" applyAlignment="1">
      <alignment horizontal="center" vertical="center"/>
    </xf>
    <xf numFmtId="0" fontId="7" fillId="0" borderId="0" xfId="0" applyFont="1" applyAlignment="1">
      <alignment vertical="center"/>
    </xf>
    <xf numFmtId="168" fontId="9" fillId="5" borderId="81" xfId="0" applyNumberFormat="1" applyFont="1" applyFill="1" applyBorder="1" applyAlignment="1">
      <alignment horizontal="center" vertical="center"/>
    </xf>
    <xf numFmtId="0" fontId="9" fillId="5" borderId="62" xfId="0" applyFont="1" applyFill="1" applyBorder="1" applyAlignment="1">
      <alignment horizontal="center" vertical="center"/>
    </xf>
    <xf numFmtId="0" fontId="9" fillId="5" borderId="82" xfId="0" applyFont="1" applyFill="1" applyBorder="1" applyAlignment="1">
      <alignment horizontal="center" vertical="center"/>
    </xf>
    <xf numFmtId="0" fontId="3" fillId="5" borderId="27" xfId="0" applyFont="1" applyFill="1" applyBorder="1" applyAlignment="1">
      <alignment vertical="center"/>
    </xf>
    <xf numFmtId="0" fontId="3" fillId="5" borderId="18" xfId="0" applyFont="1" applyFill="1" applyBorder="1" applyAlignment="1">
      <alignment horizontal="center" vertical="center"/>
    </xf>
    <xf numFmtId="0" fontId="3" fillId="5" borderId="41" xfId="0" applyFont="1" applyFill="1" applyBorder="1" applyAlignment="1">
      <alignment horizontal="center" vertical="center"/>
    </xf>
    <xf numFmtId="0" fontId="0" fillId="2" borderId="0" xfId="0" applyFill="1" applyAlignment="1">
      <alignment horizontal="right"/>
    </xf>
    <xf numFmtId="172" fontId="26" fillId="0" borderId="0" xfId="0" applyNumberFormat="1" applyFont="1"/>
    <xf numFmtId="0" fontId="3" fillId="5" borderId="45" xfId="0" applyFont="1" applyFill="1" applyBorder="1" applyAlignment="1">
      <alignment horizontal="center"/>
    </xf>
    <xf numFmtId="0" fontId="0" fillId="0" borderId="0" xfId="0" applyAlignment="1">
      <alignment horizontal="center"/>
    </xf>
    <xf numFmtId="0" fontId="9" fillId="5" borderId="67" xfId="0" applyFont="1" applyFill="1" applyBorder="1" applyAlignment="1">
      <alignment horizontal="center"/>
    </xf>
    <xf numFmtId="0" fontId="9" fillId="5" borderId="68" xfId="0" applyFont="1" applyFill="1" applyBorder="1" applyAlignment="1">
      <alignment horizontal="center"/>
    </xf>
    <xf numFmtId="0" fontId="9" fillId="5" borderId="18" xfId="0" applyFont="1" applyFill="1" applyBorder="1" applyAlignment="1">
      <alignment horizontal="center"/>
    </xf>
    <xf numFmtId="3" fontId="9" fillId="5" borderId="93" xfId="0" applyNumberFormat="1" applyFont="1" applyFill="1" applyBorder="1" applyAlignment="1">
      <alignment horizontal="center"/>
    </xf>
    <xf numFmtId="0" fontId="9" fillId="5" borderId="110" xfId="0" applyFont="1" applyFill="1" applyBorder="1" applyAlignment="1">
      <alignment horizontal="center"/>
    </xf>
    <xf numFmtId="3" fontId="9" fillId="5" borderId="112" xfId="0" applyNumberFormat="1" applyFont="1" applyFill="1" applyBorder="1" applyAlignment="1">
      <alignment horizontal="center" vertical="center"/>
    </xf>
    <xf numFmtId="3" fontId="9" fillId="5" borderId="113" xfId="0" applyNumberFormat="1" applyFont="1" applyFill="1" applyBorder="1" applyAlignment="1">
      <alignment horizontal="center" vertical="center"/>
    </xf>
    <xf numFmtId="4" fontId="0" fillId="0" borderId="0" xfId="0" applyNumberFormat="1"/>
    <xf numFmtId="173" fontId="0" fillId="0" borderId="0" xfId="0" applyNumberFormat="1"/>
    <xf numFmtId="168" fontId="0" fillId="0" borderId="0" xfId="0" applyNumberFormat="1"/>
    <xf numFmtId="169" fontId="0" fillId="0" borderId="0" xfId="0" applyNumberFormat="1"/>
    <xf numFmtId="0" fontId="38" fillId="0" borderId="0" xfId="0" applyFont="1"/>
    <xf numFmtId="0" fontId="26" fillId="0" borderId="0" xfId="0" applyFont="1" applyAlignment="1">
      <alignment horizontal="right"/>
    </xf>
    <xf numFmtId="3" fontId="9" fillId="5" borderId="92" xfId="0" applyNumberFormat="1" applyFont="1" applyFill="1" applyBorder="1" applyAlignment="1">
      <alignment horizontal="center"/>
    </xf>
    <xf numFmtId="0" fontId="9" fillId="5" borderId="0" xfId="0" applyFont="1" applyFill="1" applyAlignment="1">
      <alignment horizontal="center"/>
    </xf>
    <xf numFmtId="3" fontId="9" fillId="5" borderId="114" xfId="0" applyNumberFormat="1" applyFont="1" applyFill="1" applyBorder="1" applyAlignment="1">
      <alignment horizontal="center" vertical="center"/>
    </xf>
    <xf numFmtId="3" fontId="9" fillId="5" borderId="115" xfId="0" applyNumberFormat="1" applyFont="1" applyFill="1" applyBorder="1" applyAlignment="1">
      <alignment horizontal="center" vertical="center"/>
    </xf>
    <xf numFmtId="165" fontId="26" fillId="2" borderId="0" xfId="1" applyNumberFormat="1" applyFont="1" applyFill="1" applyBorder="1" applyAlignment="1">
      <alignment horizontal="right" vertical="center" wrapText="1" readingOrder="1"/>
    </xf>
    <xf numFmtId="0" fontId="39" fillId="2" borderId="0" xfId="0" applyFont="1" applyFill="1" applyAlignment="1">
      <alignment horizontal="right" vertical="center" wrapText="1" readingOrder="1"/>
    </xf>
    <xf numFmtId="0" fontId="40" fillId="0" borderId="0" xfId="0" applyFont="1" applyAlignment="1">
      <alignment horizontal="right" vertical="center"/>
    </xf>
    <xf numFmtId="165" fontId="26" fillId="2" borderId="0" xfId="1" applyNumberFormat="1" applyFont="1" applyFill="1" applyBorder="1" applyAlignment="1">
      <alignment horizontal="right" vertical="center" wrapText="1"/>
    </xf>
    <xf numFmtId="0" fontId="40" fillId="2" borderId="0" xfId="0" applyFont="1" applyFill="1" applyAlignment="1">
      <alignment horizontal="right" vertical="center"/>
    </xf>
    <xf numFmtId="165" fontId="26" fillId="0" borderId="4" xfId="1" applyNumberFormat="1" applyFont="1" applyBorder="1" applyAlignment="1">
      <alignment horizontal="right" vertical="center" wrapText="1" readingOrder="1"/>
    </xf>
    <xf numFmtId="165" fontId="39" fillId="2" borderId="2" xfId="1" applyNumberFormat="1" applyFont="1" applyFill="1" applyBorder="1" applyAlignment="1">
      <alignment horizontal="right" vertical="center" wrapText="1" readingOrder="1"/>
    </xf>
    <xf numFmtId="165" fontId="1" fillId="2" borderId="0" xfId="1" applyNumberFormat="1" applyFont="1" applyFill="1" applyBorder="1" applyAlignment="1">
      <alignment horizontal="right" vertical="center" wrapText="1" readingOrder="1"/>
    </xf>
    <xf numFmtId="165" fontId="1" fillId="3" borderId="2" xfId="1" applyNumberFormat="1" applyFont="1" applyFill="1" applyBorder="1" applyAlignment="1">
      <alignment horizontal="right" vertical="center" wrapText="1" readingOrder="1"/>
    </xf>
    <xf numFmtId="165" fontId="1" fillId="0" borderId="0" xfId="1" applyNumberFormat="1" applyFont="1" applyFill="1" applyBorder="1" applyAlignment="1">
      <alignment horizontal="right" vertical="center" wrapText="1" readingOrder="1"/>
    </xf>
    <xf numFmtId="171" fontId="9" fillId="5" borderId="18" xfId="0" applyNumberFormat="1" applyFont="1" applyFill="1" applyBorder="1" applyAlignment="1">
      <alignment horizontal="right" vertical="center"/>
    </xf>
    <xf numFmtId="0" fontId="9" fillId="5" borderId="15" xfId="0" applyFont="1" applyFill="1" applyBorder="1" applyAlignment="1">
      <alignment vertical="center"/>
    </xf>
    <xf numFmtId="0" fontId="9" fillId="5" borderId="116" xfId="0" applyFont="1" applyFill="1" applyBorder="1" applyAlignment="1">
      <alignment vertical="center"/>
    </xf>
    <xf numFmtId="171" fontId="9" fillId="5" borderId="117" xfId="0" applyNumberFormat="1" applyFont="1" applyFill="1" applyBorder="1" applyAlignment="1">
      <alignment horizontal="right" vertical="center"/>
    </xf>
    <xf numFmtId="171" fontId="3" fillId="5" borderId="116" xfId="0" applyNumberFormat="1" applyFont="1" applyFill="1" applyBorder="1" applyAlignment="1">
      <alignment horizontal="right" vertical="center"/>
    </xf>
    <xf numFmtId="171" fontId="3" fillId="5" borderId="18" xfId="0" applyNumberFormat="1" applyFont="1" applyFill="1" applyBorder="1" applyAlignment="1">
      <alignment horizontal="right" vertical="center"/>
    </xf>
    <xf numFmtId="165" fontId="6" fillId="0" borderId="0" xfId="0" applyNumberFormat="1" applyFont="1" applyAlignment="1">
      <alignment vertical="center"/>
    </xf>
    <xf numFmtId="165" fontId="2" fillId="3" borderId="2" xfId="1" applyNumberFormat="1" applyFont="1" applyFill="1" applyBorder="1" applyAlignment="1">
      <alignment horizontal="right" vertical="center" wrapText="1"/>
    </xf>
    <xf numFmtId="165" fontId="2" fillId="4" borderId="3" xfId="1" applyNumberFormat="1" applyFont="1" applyFill="1" applyBorder="1" applyAlignment="1">
      <alignment horizontal="right" vertical="center" wrapText="1" readingOrder="1"/>
    </xf>
    <xf numFmtId="165" fontId="6" fillId="0" borderId="0" xfId="0" applyNumberFormat="1" applyFont="1" applyAlignment="1">
      <alignment vertical="top" wrapText="1"/>
    </xf>
    <xf numFmtId="165" fontId="2" fillId="4" borderId="2" xfId="1" applyNumberFormat="1" applyFont="1" applyFill="1" applyBorder="1" applyAlignment="1">
      <alignment horizontal="right" vertical="center" wrapText="1" readingOrder="1"/>
    </xf>
    <xf numFmtId="165" fontId="2" fillId="4" borderId="0" xfId="1" applyNumberFormat="1" applyFont="1" applyFill="1" applyBorder="1" applyAlignment="1">
      <alignment horizontal="right" vertical="center" wrapText="1" readingOrder="1"/>
    </xf>
    <xf numFmtId="165" fontId="2" fillId="4" borderId="5" xfId="1" applyNumberFormat="1" applyFont="1" applyFill="1" applyBorder="1" applyAlignment="1">
      <alignment horizontal="right" vertical="center" wrapText="1" readingOrder="1"/>
    </xf>
    <xf numFmtId="168" fontId="9" fillId="5" borderId="82" xfId="0" applyNumberFormat="1" applyFont="1" applyFill="1" applyBorder="1" applyAlignment="1">
      <alignment horizontal="center" vertical="center"/>
    </xf>
    <xf numFmtId="0" fontId="3" fillId="5" borderId="50" xfId="0" applyFont="1" applyFill="1" applyBorder="1" applyAlignment="1">
      <alignment horizontal="center"/>
    </xf>
    <xf numFmtId="169" fontId="9" fillId="5" borderId="57" xfId="0" applyNumberFormat="1" applyFont="1" applyFill="1" applyBorder="1" applyAlignment="1">
      <alignment horizontal="center" vertical="center"/>
    </xf>
    <xf numFmtId="0" fontId="26" fillId="0" borderId="0" xfId="0" applyFont="1"/>
    <xf numFmtId="0" fontId="0" fillId="0" borderId="0" xfId="0" applyAlignment="1">
      <alignment horizontal="right"/>
    </xf>
    <xf numFmtId="9" fontId="0" fillId="2" borderId="0" xfId="3" applyFont="1" applyFill="1"/>
    <xf numFmtId="1" fontId="0" fillId="2" borderId="0" xfId="0" applyNumberFormat="1" applyFill="1" applyAlignment="1">
      <alignment horizontal="center"/>
    </xf>
    <xf numFmtId="1" fontId="0" fillId="3" borderId="2" xfId="0" applyNumberFormat="1" applyFill="1" applyBorder="1" applyAlignment="1">
      <alignment horizontal="center"/>
    </xf>
    <xf numFmtId="1" fontId="2" fillId="4" borderId="3" xfId="0" applyNumberFormat="1" applyFont="1" applyFill="1" applyBorder="1" applyAlignment="1">
      <alignment horizontal="center"/>
    </xf>
    <xf numFmtId="174" fontId="0" fillId="0" borderId="0" xfId="0" applyNumberFormat="1"/>
    <xf numFmtId="0" fontId="3" fillId="5" borderId="106"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72" xfId="0" applyFont="1" applyFill="1" applyBorder="1" applyAlignment="1">
      <alignment horizontal="center" vertical="center" wrapText="1"/>
    </xf>
    <xf numFmtId="0" fontId="2" fillId="5" borderId="1" xfId="0" applyFont="1" applyFill="1" applyBorder="1"/>
    <xf numFmtId="0" fontId="2" fillId="5" borderId="5" xfId="0" applyFont="1" applyFill="1" applyBorder="1"/>
    <xf numFmtId="3" fontId="9" fillId="5" borderId="26" xfId="0" applyNumberFormat="1" applyFont="1" applyFill="1" applyBorder="1" applyAlignment="1">
      <alignment horizontal="center" vertical="center"/>
    </xf>
    <xf numFmtId="0" fontId="3" fillId="5" borderId="46" xfId="0" applyFont="1" applyFill="1" applyBorder="1" applyAlignment="1">
      <alignment horizontal="center"/>
    </xf>
    <xf numFmtId="0" fontId="3" fillId="5" borderId="1" xfId="0" applyFont="1" applyFill="1" applyBorder="1" applyAlignment="1">
      <alignment horizontal="center"/>
    </xf>
    <xf numFmtId="0" fontId="3" fillId="5" borderId="47" xfId="0" applyFont="1" applyFill="1" applyBorder="1" applyAlignment="1">
      <alignment horizontal="center"/>
    </xf>
    <xf numFmtId="0" fontId="3" fillId="5" borderId="111" xfId="0" applyFont="1" applyFill="1" applyBorder="1" applyAlignment="1">
      <alignment horizontal="center"/>
    </xf>
    <xf numFmtId="0" fontId="3" fillId="5" borderId="24" xfId="0" applyFont="1" applyFill="1" applyBorder="1" applyAlignment="1">
      <alignment horizontal="left" vertical="center"/>
    </xf>
    <xf numFmtId="0" fontId="33" fillId="0" borderId="0" xfId="0" applyFont="1" applyAlignment="1">
      <alignment horizontal="center" vertical="top" wrapText="1"/>
    </xf>
    <xf numFmtId="0" fontId="3" fillId="5" borderId="44" xfId="0" applyFont="1" applyFill="1" applyBorder="1" applyAlignment="1">
      <alignment horizontal="center" vertical="center"/>
    </xf>
    <xf numFmtId="0" fontId="3" fillId="5" borderId="43" xfId="0" applyFont="1" applyFill="1" applyBorder="1" applyAlignment="1">
      <alignment horizontal="center" vertical="center"/>
    </xf>
    <xf numFmtId="0" fontId="3" fillId="5" borderId="45" xfId="0" applyFont="1" applyFill="1" applyBorder="1" applyAlignment="1">
      <alignment horizontal="center" vertical="center"/>
    </xf>
    <xf numFmtId="0" fontId="3" fillId="5" borderId="91" xfId="0" applyFont="1" applyFill="1" applyBorder="1" applyAlignment="1">
      <alignment horizontal="center" vertical="center"/>
    </xf>
    <xf numFmtId="0" fontId="3" fillId="5" borderId="92" xfId="0" applyFont="1" applyFill="1" applyBorder="1" applyAlignment="1">
      <alignment horizontal="center" vertical="center"/>
    </xf>
    <xf numFmtId="0" fontId="3" fillId="5" borderId="93" xfId="0" applyFont="1" applyFill="1" applyBorder="1" applyAlignment="1">
      <alignment horizontal="center" vertical="center"/>
    </xf>
    <xf numFmtId="0" fontId="3" fillId="5" borderId="71" xfId="0" applyFont="1" applyFill="1" applyBorder="1" applyAlignment="1">
      <alignment horizontal="center" vertical="center"/>
    </xf>
    <xf numFmtId="0" fontId="3" fillId="5" borderId="73" xfId="0" applyFont="1" applyFill="1" applyBorder="1" applyAlignment="1">
      <alignment horizontal="center" vertical="center"/>
    </xf>
    <xf numFmtId="0" fontId="3" fillId="5" borderId="85" xfId="0" applyFont="1" applyFill="1" applyBorder="1" applyAlignment="1">
      <alignment horizontal="center" vertical="center"/>
    </xf>
    <xf numFmtId="0" fontId="3" fillId="5" borderId="84" xfId="0" applyFont="1" applyFill="1" applyBorder="1" applyAlignment="1">
      <alignment horizontal="center" vertical="center"/>
    </xf>
    <xf numFmtId="0" fontId="3" fillId="5" borderId="95" xfId="0" applyFont="1" applyFill="1" applyBorder="1" applyAlignment="1">
      <alignment horizontal="center" vertical="center"/>
    </xf>
    <xf numFmtId="0" fontId="3" fillId="5" borderId="46" xfId="0" applyFont="1" applyFill="1" applyBorder="1" applyAlignment="1">
      <alignment horizontal="center"/>
    </xf>
    <xf numFmtId="0" fontId="3" fillId="5" borderId="1" xfId="0" applyFont="1" applyFill="1" applyBorder="1" applyAlignment="1">
      <alignment horizontal="center"/>
    </xf>
    <xf numFmtId="0" fontId="3" fillId="5" borderId="48" xfId="0" applyFont="1" applyFill="1" applyBorder="1" applyAlignment="1">
      <alignment horizontal="center"/>
    </xf>
    <xf numFmtId="0" fontId="3" fillId="5" borderId="47" xfId="0" applyFont="1" applyFill="1" applyBorder="1" applyAlignment="1">
      <alignment horizontal="center"/>
    </xf>
    <xf numFmtId="0" fontId="3" fillId="5" borderId="111" xfId="0" applyFont="1" applyFill="1" applyBorder="1" applyAlignment="1">
      <alignment horizontal="center"/>
    </xf>
    <xf numFmtId="0" fontId="3" fillId="5" borderId="24" xfId="0" applyFont="1" applyFill="1" applyBorder="1" applyAlignment="1">
      <alignment horizontal="left" vertical="center"/>
    </xf>
    <xf numFmtId="0" fontId="3" fillId="5" borderId="41" xfId="0" applyFont="1" applyFill="1" applyBorder="1" applyAlignment="1">
      <alignment horizontal="left" vertical="center"/>
    </xf>
    <xf numFmtId="0" fontId="3" fillId="5" borderId="18" xfId="0" applyFont="1" applyFill="1" applyBorder="1" applyAlignment="1">
      <alignment horizontal="center"/>
    </xf>
    <xf numFmtId="0" fontId="3" fillId="5" borderId="0" xfId="0" applyFont="1" applyFill="1" applyAlignment="1">
      <alignment horizontal="center"/>
    </xf>
  </cellXfs>
  <cellStyles count="4">
    <cellStyle name="Comma" xfId="1" builtinId="3"/>
    <cellStyle name="EYInputValue" xfId="2" xr:uid="{ADE3CA55-F710-4269-A116-C261B302B975}"/>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39B1-42D2-476F-8012-B4F9F8148710}">
  <sheetPr codeName="Sheet1">
    <pageSetUpPr autoPageBreaks="0" fitToPage="1"/>
  </sheetPr>
  <dimension ref="B2:R34"/>
  <sheetViews>
    <sheetView zoomScale="80" zoomScaleNormal="80" workbookViewId="0">
      <selection activeCell="L11" sqref="L11"/>
    </sheetView>
  </sheetViews>
  <sheetFormatPr defaultColWidth="9.140625" defaultRowHeight="15"/>
  <cols>
    <col min="1" max="1" width="4" style="1" customWidth="1"/>
    <col min="2" max="16384" width="9.140625" style="1"/>
  </cols>
  <sheetData>
    <row r="2" spans="2:18" ht="31.5">
      <c r="B2" s="114" t="s">
        <v>0</v>
      </c>
      <c r="C2" s="115"/>
      <c r="D2" s="115"/>
      <c r="E2" s="115"/>
    </row>
    <row r="3" spans="2:18">
      <c r="B3" s="116" t="s">
        <v>1</v>
      </c>
      <c r="C3" s="115"/>
      <c r="D3" s="115"/>
      <c r="E3" s="115"/>
    </row>
    <row r="4" spans="2:18">
      <c r="B4" s="115"/>
      <c r="C4" s="115"/>
      <c r="D4" s="115"/>
      <c r="E4" s="115"/>
    </row>
    <row r="5" spans="2:18" ht="18.75">
      <c r="B5" s="117"/>
      <c r="C5" s="118" t="s">
        <v>2</v>
      </c>
      <c r="D5" s="115"/>
      <c r="E5" s="115"/>
    </row>
    <row r="6" spans="2:18" ht="18.75">
      <c r="B6" s="117"/>
      <c r="C6" s="118" t="s">
        <v>3</v>
      </c>
      <c r="D6" s="115"/>
      <c r="E6" s="115"/>
    </row>
    <row r="7" spans="2:18" ht="18.75">
      <c r="B7" s="117"/>
      <c r="C7" s="118" t="s">
        <v>4</v>
      </c>
      <c r="D7" s="115"/>
      <c r="E7" s="115"/>
    </row>
    <row r="8" spans="2:18" ht="18.75">
      <c r="B8" s="117"/>
      <c r="C8" s="118" t="s">
        <v>5</v>
      </c>
      <c r="D8" s="115"/>
      <c r="E8" s="115"/>
    </row>
    <row r="9" spans="2:18" ht="18.75">
      <c r="B9" s="117"/>
      <c r="C9" s="118" t="s">
        <v>6</v>
      </c>
      <c r="D9" s="115"/>
      <c r="E9" s="115"/>
    </row>
    <row r="10" spans="2:18" ht="18.75">
      <c r="B10" s="115"/>
      <c r="C10" s="118" t="s">
        <v>7</v>
      </c>
      <c r="D10" s="115"/>
      <c r="E10" s="115"/>
    </row>
    <row r="11" spans="2:18" ht="18.75">
      <c r="B11" s="115"/>
      <c r="C11" s="118" t="s">
        <v>8</v>
      </c>
      <c r="D11" s="115"/>
      <c r="E11" s="115"/>
    </row>
    <row r="12" spans="2:18" ht="18.75">
      <c r="B12" s="115"/>
      <c r="C12" s="118" t="s">
        <v>9</v>
      </c>
      <c r="D12" s="115"/>
      <c r="E12" s="115"/>
    </row>
    <row r="13" spans="2:18" ht="18.75">
      <c r="B13" s="115"/>
      <c r="C13" s="118" t="s">
        <v>10</v>
      </c>
      <c r="D13" s="115"/>
      <c r="E13" s="115"/>
    </row>
    <row r="14" spans="2:18" ht="18.75">
      <c r="B14" s="115"/>
      <c r="C14" s="118" t="s">
        <v>11</v>
      </c>
      <c r="D14" s="115"/>
      <c r="E14" s="115"/>
    </row>
    <row r="15" spans="2:18" ht="18.75">
      <c r="B15" s="115"/>
      <c r="C15" s="119"/>
      <c r="D15" s="115"/>
      <c r="E15" s="115"/>
    </row>
    <row r="16" spans="2:18" ht="18.600000000000001" customHeight="1">
      <c r="B16" s="343" t="s">
        <v>12</v>
      </c>
      <c r="C16" s="343"/>
      <c r="D16" s="343"/>
      <c r="E16" s="343"/>
      <c r="F16" s="343"/>
      <c r="G16" s="343"/>
      <c r="H16" s="343"/>
      <c r="I16" s="343"/>
      <c r="J16" s="343"/>
      <c r="K16" s="343"/>
      <c r="L16" s="343"/>
      <c r="M16" s="343"/>
      <c r="N16" s="343"/>
      <c r="O16" s="343"/>
      <c r="P16" s="343"/>
      <c r="Q16" s="343"/>
      <c r="R16" s="343"/>
    </row>
    <row r="17" spans="2:18" ht="18.600000000000001" customHeight="1">
      <c r="B17" s="343"/>
      <c r="C17" s="343"/>
      <c r="D17" s="343"/>
      <c r="E17" s="343"/>
      <c r="F17" s="343"/>
      <c r="G17" s="343"/>
      <c r="H17" s="343"/>
      <c r="I17" s="343"/>
      <c r="J17" s="343"/>
      <c r="K17" s="343"/>
      <c r="L17" s="343"/>
      <c r="M17" s="343"/>
      <c r="N17" s="343"/>
      <c r="O17" s="343"/>
      <c r="P17" s="343"/>
      <c r="Q17" s="343"/>
      <c r="R17" s="343"/>
    </row>
    <row r="18" spans="2:18" ht="18.600000000000001" customHeight="1">
      <c r="B18" s="343"/>
      <c r="C18" s="343"/>
      <c r="D18" s="343"/>
      <c r="E18" s="343"/>
      <c r="F18" s="343"/>
      <c r="G18" s="343"/>
      <c r="H18" s="343"/>
      <c r="I18" s="343"/>
      <c r="J18" s="343"/>
      <c r="K18" s="343"/>
      <c r="L18" s="343"/>
      <c r="M18" s="343"/>
      <c r="N18" s="343"/>
      <c r="O18" s="343"/>
      <c r="P18" s="343"/>
      <c r="Q18" s="343"/>
      <c r="R18" s="343"/>
    </row>
    <row r="19" spans="2:18" ht="18.600000000000001" customHeight="1">
      <c r="B19" s="343"/>
      <c r="C19" s="343"/>
      <c r="D19" s="343"/>
      <c r="E19" s="343"/>
      <c r="F19" s="343"/>
      <c r="G19" s="343"/>
      <c r="H19" s="343"/>
      <c r="I19" s="343"/>
      <c r="J19" s="343"/>
      <c r="K19" s="343"/>
      <c r="L19" s="343"/>
      <c r="M19" s="343"/>
      <c r="N19" s="343"/>
      <c r="O19" s="343"/>
      <c r="P19" s="343"/>
      <c r="Q19" s="343"/>
      <c r="R19" s="343"/>
    </row>
    <row r="20" spans="2:18" ht="18.600000000000001" customHeight="1">
      <c r="B20" s="343"/>
      <c r="C20" s="343"/>
      <c r="D20" s="343"/>
      <c r="E20" s="343"/>
      <c r="F20" s="343"/>
      <c r="G20" s="343"/>
      <c r="H20" s="343"/>
      <c r="I20" s="343"/>
      <c r="J20" s="343"/>
      <c r="K20" s="343"/>
      <c r="L20" s="343"/>
      <c r="M20" s="343"/>
      <c r="N20" s="343"/>
      <c r="O20" s="343"/>
      <c r="P20" s="343"/>
      <c r="Q20" s="343"/>
      <c r="R20" s="343"/>
    </row>
    <row r="21" spans="2:18" ht="18.600000000000001" customHeight="1">
      <c r="B21" s="343"/>
      <c r="C21" s="343"/>
      <c r="D21" s="343"/>
      <c r="E21" s="343"/>
      <c r="F21" s="343"/>
      <c r="G21" s="343"/>
      <c r="H21" s="343"/>
      <c r="I21" s="343"/>
      <c r="J21" s="343"/>
      <c r="K21" s="343"/>
      <c r="L21" s="343"/>
      <c r="M21" s="343"/>
      <c r="N21" s="343"/>
      <c r="O21" s="343"/>
      <c r="P21" s="343"/>
      <c r="Q21" s="343"/>
      <c r="R21" s="343"/>
    </row>
    <row r="22" spans="2:18" ht="18.600000000000001" customHeight="1">
      <c r="B22" s="343"/>
      <c r="C22" s="343"/>
      <c r="D22" s="343"/>
      <c r="E22" s="343"/>
      <c r="F22" s="343"/>
      <c r="G22" s="343"/>
      <c r="H22" s="343"/>
      <c r="I22" s="343"/>
      <c r="J22" s="343"/>
      <c r="K22" s="343"/>
      <c r="L22" s="343"/>
      <c r="M22" s="343"/>
      <c r="N22" s="343"/>
      <c r="O22" s="343"/>
      <c r="P22" s="343"/>
      <c r="Q22" s="343"/>
      <c r="R22" s="343"/>
    </row>
    <row r="23" spans="2:18" ht="18.600000000000001" customHeight="1">
      <c r="B23" s="343"/>
      <c r="C23" s="343"/>
      <c r="D23" s="343"/>
      <c r="E23" s="343"/>
      <c r="F23" s="343"/>
      <c r="G23" s="343"/>
      <c r="H23" s="343"/>
      <c r="I23" s="343"/>
      <c r="J23" s="343"/>
      <c r="K23" s="343"/>
      <c r="L23" s="343"/>
      <c r="M23" s="343"/>
      <c r="N23" s="343"/>
      <c r="O23" s="343"/>
      <c r="P23" s="343"/>
      <c r="Q23" s="343"/>
      <c r="R23" s="343"/>
    </row>
    <row r="24" spans="2:18" ht="18.600000000000001" customHeight="1">
      <c r="B24" s="343"/>
      <c r="C24" s="343"/>
      <c r="D24" s="343"/>
      <c r="E24" s="343"/>
      <c r="F24" s="343"/>
      <c r="G24" s="343"/>
      <c r="H24" s="343"/>
      <c r="I24" s="343"/>
      <c r="J24" s="343"/>
      <c r="K24" s="343"/>
      <c r="L24" s="343"/>
      <c r="M24" s="343"/>
      <c r="N24" s="343"/>
      <c r="O24" s="343"/>
      <c r="P24" s="343"/>
      <c r="Q24" s="343"/>
      <c r="R24" s="343"/>
    </row>
    <row r="25" spans="2:18" ht="18.600000000000001" customHeight="1">
      <c r="B25" s="343"/>
      <c r="C25" s="343"/>
      <c r="D25" s="343"/>
      <c r="E25" s="343"/>
      <c r="F25" s="343"/>
      <c r="G25" s="343"/>
      <c r="H25" s="343"/>
      <c r="I25" s="343"/>
      <c r="J25" s="343"/>
      <c r="K25" s="343"/>
      <c r="L25" s="343"/>
      <c r="M25" s="343"/>
      <c r="N25" s="343"/>
      <c r="O25" s="343"/>
      <c r="P25" s="343"/>
      <c r="Q25" s="343"/>
      <c r="R25" s="343"/>
    </row>
    <row r="26" spans="2:18" ht="18.600000000000001" customHeight="1">
      <c r="B26" s="343"/>
      <c r="C26" s="343"/>
      <c r="D26" s="343"/>
      <c r="E26" s="343"/>
      <c r="F26" s="343"/>
      <c r="G26" s="343"/>
      <c r="H26" s="343"/>
      <c r="I26" s="343"/>
      <c r="J26" s="343"/>
      <c r="K26" s="343"/>
      <c r="L26" s="343"/>
      <c r="M26" s="343"/>
      <c r="N26" s="343"/>
      <c r="O26" s="343"/>
      <c r="P26" s="343"/>
      <c r="Q26" s="343"/>
      <c r="R26" s="343"/>
    </row>
    <row r="27" spans="2:18" ht="18.600000000000001" customHeight="1">
      <c r="B27" s="343"/>
      <c r="C27" s="343"/>
      <c r="D27" s="343"/>
      <c r="E27" s="343"/>
      <c r="F27" s="343"/>
      <c r="G27" s="343"/>
      <c r="H27" s="343"/>
      <c r="I27" s="343"/>
      <c r="J27" s="343"/>
      <c r="K27" s="343"/>
      <c r="L27" s="343"/>
      <c r="M27" s="343"/>
      <c r="N27" s="343"/>
      <c r="O27" s="343"/>
      <c r="P27" s="343"/>
      <c r="Q27" s="343"/>
      <c r="R27" s="343"/>
    </row>
    <row r="28" spans="2:18" ht="18.600000000000001" customHeight="1">
      <c r="B28" s="343"/>
      <c r="C28" s="343"/>
      <c r="D28" s="343"/>
      <c r="E28" s="343"/>
      <c r="F28" s="343"/>
      <c r="G28" s="343"/>
      <c r="H28" s="343"/>
      <c r="I28" s="343"/>
      <c r="J28" s="343"/>
      <c r="K28" s="343"/>
      <c r="L28" s="343"/>
      <c r="M28" s="343"/>
      <c r="N28" s="343"/>
      <c r="O28" s="343"/>
      <c r="P28" s="343"/>
      <c r="Q28" s="343"/>
      <c r="R28" s="343"/>
    </row>
    <row r="29" spans="2:18" ht="18.600000000000001" customHeight="1">
      <c r="B29" s="343"/>
      <c r="C29" s="343"/>
      <c r="D29" s="343"/>
      <c r="E29" s="343"/>
      <c r="F29" s="343"/>
      <c r="G29" s="343"/>
      <c r="H29" s="343"/>
      <c r="I29" s="343"/>
      <c r="J29" s="343"/>
      <c r="K29" s="343"/>
      <c r="L29" s="343"/>
      <c r="M29" s="343"/>
      <c r="N29" s="343"/>
      <c r="O29" s="343"/>
      <c r="P29" s="343"/>
      <c r="Q29" s="343"/>
      <c r="R29" s="343"/>
    </row>
    <row r="30" spans="2:18">
      <c r="B30" s="343"/>
      <c r="C30" s="343"/>
      <c r="D30" s="343"/>
      <c r="E30" s="343"/>
      <c r="F30" s="343"/>
      <c r="G30" s="343"/>
      <c r="H30" s="343"/>
      <c r="I30" s="343"/>
      <c r="J30" s="343"/>
      <c r="K30" s="343"/>
      <c r="L30" s="343"/>
      <c r="M30" s="343"/>
      <c r="N30" s="343"/>
      <c r="O30" s="343"/>
      <c r="P30" s="343"/>
      <c r="Q30" s="343"/>
      <c r="R30" s="343"/>
    </row>
    <row r="31" spans="2:18">
      <c r="B31" s="343"/>
      <c r="C31" s="343"/>
      <c r="D31" s="343"/>
      <c r="E31" s="343"/>
      <c r="F31" s="343"/>
      <c r="G31" s="343"/>
      <c r="H31" s="343"/>
      <c r="I31" s="343"/>
      <c r="J31" s="343"/>
      <c r="K31" s="343"/>
      <c r="L31" s="343"/>
      <c r="M31" s="343"/>
      <c r="N31" s="343"/>
      <c r="O31" s="343"/>
      <c r="P31" s="343"/>
      <c r="Q31" s="343"/>
      <c r="R31" s="343"/>
    </row>
    <row r="32" spans="2:18">
      <c r="B32" s="343"/>
      <c r="C32" s="343"/>
      <c r="D32" s="343"/>
      <c r="E32" s="343"/>
      <c r="F32" s="343"/>
      <c r="G32" s="343"/>
      <c r="H32" s="343"/>
      <c r="I32" s="343"/>
      <c r="J32" s="343"/>
      <c r="K32" s="343"/>
      <c r="L32" s="343"/>
      <c r="M32" s="343"/>
      <c r="N32" s="343"/>
      <c r="O32" s="343"/>
      <c r="P32" s="343"/>
      <c r="Q32" s="343"/>
      <c r="R32" s="343"/>
    </row>
    <row r="33" spans="2:18">
      <c r="B33" s="343"/>
      <c r="C33" s="343"/>
      <c r="D33" s="343"/>
      <c r="E33" s="343"/>
      <c r="F33" s="343"/>
      <c r="G33" s="343"/>
      <c r="H33" s="343"/>
      <c r="I33" s="343"/>
      <c r="J33" s="343"/>
      <c r="K33" s="343"/>
      <c r="L33" s="343"/>
      <c r="M33" s="343"/>
      <c r="N33" s="343"/>
      <c r="O33" s="343"/>
      <c r="P33" s="343"/>
      <c r="Q33" s="343"/>
      <c r="R33" s="343"/>
    </row>
    <row r="34" spans="2:18">
      <c r="B34" s="343"/>
      <c r="C34" s="343"/>
      <c r="D34" s="343"/>
      <c r="E34" s="343"/>
      <c r="F34" s="343"/>
      <c r="G34" s="343"/>
      <c r="H34" s="343"/>
      <c r="I34" s="343"/>
      <c r="J34" s="343"/>
      <c r="K34" s="343"/>
      <c r="L34" s="343"/>
      <c r="M34" s="343"/>
      <c r="N34" s="343"/>
      <c r="O34" s="343"/>
      <c r="P34" s="343"/>
      <c r="Q34" s="343"/>
      <c r="R34" s="343"/>
    </row>
  </sheetData>
  <mergeCells count="1">
    <mergeCell ref="B16:R34"/>
  </mergeCells>
  <pageMargins left="0.7" right="0.7" top="0.75" bottom="0.75" header="0.3" footer="0.3"/>
  <pageSetup paperSize="271" scale="48"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4E4FD-FC79-46DC-A313-F4AB5AF44D1E}">
  <sheetPr codeName="Sheet11">
    <pageSetUpPr autoPageBreaks="0"/>
  </sheetPr>
  <dimension ref="B1:G34"/>
  <sheetViews>
    <sheetView topLeftCell="B3" zoomScale="90" zoomScaleNormal="90" workbookViewId="0">
      <selection activeCell="N15" sqref="N15"/>
    </sheetView>
  </sheetViews>
  <sheetFormatPr defaultColWidth="8.7109375" defaultRowHeight="15"/>
  <cols>
    <col min="1" max="1" width="6.85546875" style="1" customWidth="1"/>
    <col min="2" max="2" width="17.42578125" style="1" customWidth="1"/>
    <col min="3" max="3" width="10" style="1" customWidth="1"/>
    <col min="4" max="4" width="8.7109375" style="1"/>
    <col min="5" max="5" width="17.42578125" style="1" customWidth="1"/>
    <col min="6" max="6" width="10" style="1" customWidth="1"/>
    <col min="7" max="11" width="8.7109375" style="1"/>
    <col min="12" max="12" width="10.42578125" style="1" customWidth="1"/>
    <col min="13" max="16384" width="8.7109375" style="1"/>
  </cols>
  <sheetData>
    <row r="1" spans="2:7" ht="31.5">
      <c r="B1" s="5" t="s">
        <v>336</v>
      </c>
    </row>
    <row r="2" spans="2:7" ht="9.9499999999999993" customHeight="1"/>
    <row r="4" spans="2:7" ht="15.75">
      <c r="B4" s="93" t="s">
        <v>196</v>
      </c>
      <c r="C4" s="111" t="s">
        <v>19</v>
      </c>
      <c r="D4" s="94"/>
      <c r="E4" s="93" t="s">
        <v>196</v>
      </c>
      <c r="F4" s="111" t="s">
        <v>19</v>
      </c>
    </row>
    <row r="5" spans="2:7" s="2" customFormat="1" ht="15.75">
      <c r="B5" s="95" t="s">
        <v>241</v>
      </c>
      <c r="C5" s="96"/>
      <c r="D5" s="97"/>
      <c r="E5" s="95" t="s">
        <v>299</v>
      </c>
      <c r="F5" s="96"/>
    </row>
    <row r="6" spans="2:7">
      <c r="B6" s="107" t="s">
        <v>72</v>
      </c>
      <c r="C6" s="108"/>
      <c r="D6" s="109"/>
      <c r="E6" s="107" t="s">
        <v>72</v>
      </c>
      <c r="F6" s="108"/>
    </row>
    <row r="7" spans="2:7">
      <c r="B7" s="110" t="s">
        <v>337</v>
      </c>
      <c r="C7" s="101">
        <v>2133.3785001016281</v>
      </c>
      <c r="D7" s="109"/>
      <c r="E7" s="110" t="s">
        <v>337</v>
      </c>
      <c r="F7" s="101">
        <v>4525.0874248823093</v>
      </c>
      <c r="G7" s="87"/>
    </row>
    <row r="8" spans="2:7">
      <c r="B8" s="110" t="s">
        <v>338</v>
      </c>
      <c r="C8" s="101">
        <v>407.97160784599998</v>
      </c>
      <c r="D8" s="109"/>
      <c r="E8" s="110" t="s">
        <v>338</v>
      </c>
      <c r="F8" s="101">
        <v>82.866952310505084</v>
      </c>
      <c r="G8" s="87"/>
    </row>
    <row r="9" spans="2:7">
      <c r="B9" s="110" t="s">
        <v>339</v>
      </c>
      <c r="C9" s="101">
        <v>-114.24480791999997</v>
      </c>
      <c r="D9" s="109"/>
      <c r="E9" s="110" t="s">
        <v>339</v>
      </c>
      <c r="F9" s="101">
        <v>-165.37270647130268</v>
      </c>
      <c r="G9" s="87"/>
    </row>
    <row r="10" spans="2:7">
      <c r="B10" s="110" t="s">
        <v>340</v>
      </c>
      <c r="C10" s="101">
        <v>-14.557685078473156</v>
      </c>
      <c r="D10" s="109"/>
      <c r="E10" s="110" t="s">
        <v>340</v>
      </c>
      <c r="F10" s="101">
        <v>359.25138214039669</v>
      </c>
    </row>
    <row r="11" spans="2:7" ht="15" customHeight="1">
      <c r="B11" s="110" t="s">
        <v>341</v>
      </c>
      <c r="C11" s="101">
        <v>-42.755973994999998</v>
      </c>
      <c r="D11" s="109"/>
      <c r="E11" s="110" t="s">
        <v>341</v>
      </c>
      <c r="F11" s="101">
        <v>-51.732897954999999</v>
      </c>
      <c r="G11" s="87"/>
    </row>
    <row r="12" spans="2:7">
      <c r="B12" s="110" t="s">
        <v>342</v>
      </c>
      <c r="C12" s="101">
        <v>2369.7916409541549</v>
      </c>
      <c r="D12" s="109"/>
      <c r="E12" s="110" t="s">
        <v>342</v>
      </c>
      <c r="F12" s="101">
        <v>4750.1001549069078</v>
      </c>
      <c r="G12" s="87"/>
    </row>
    <row r="13" spans="2:7" s="89" customFormat="1">
      <c r="B13" s="102"/>
      <c r="C13" s="88"/>
      <c r="D13" s="103"/>
      <c r="E13" s="102"/>
      <c r="F13" s="88"/>
      <c r="G13" s="87"/>
    </row>
    <row r="14" spans="2:7">
      <c r="B14" s="100"/>
      <c r="C14" s="104"/>
      <c r="D14" s="94"/>
      <c r="E14" s="100"/>
      <c r="F14" s="104"/>
      <c r="G14" s="87"/>
    </row>
    <row r="15" spans="2:7">
      <c r="B15" s="107" t="s">
        <v>73</v>
      </c>
      <c r="C15" s="108"/>
      <c r="D15" s="109"/>
      <c r="E15" s="107" t="s">
        <v>73</v>
      </c>
      <c r="F15" s="108"/>
      <c r="G15" s="87"/>
    </row>
    <row r="16" spans="2:7">
      <c r="B16" s="110" t="s">
        <v>337</v>
      </c>
      <c r="C16" s="101">
        <v>1052.9469644499998</v>
      </c>
      <c r="D16" s="109"/>
      <c r="E16" s="110" t="s">
        <v>337</v>
      </c>
      <c r="F16" s="101">
        <v>720.27607313263604</v>
      </c>
      <c r="G16" s="87"/>
    </row>
    <row r="17" spans="2:7">
      <c r="B17" s="110" t="s">
        <v>338</v>
      </c>
      <c r="C17" s="101">
        <v>221.06321241399999</v>
      </c>
      <c r="D17" s="109"/>
      <c r="E17" s="110" t="s">
        <v>338</v>
      </c>
      <c r="F17" s="101">
        <v>95.23599999999999</v>
      </c>
      <c r="G17" s="87"/>
    </row>
    <row r="18" spans="2:7">
      <c r="B18" s="110" t="s">
        <v>339</v>
      </c>
      <c r="C18" s="101">
        <v>-46.432858979999992</v>
      </c>
      <c r="D18" s="109"/>
      <c r="E18" s="110" t="s">
        <v>339</v>
      </c>
      <c r="F18" s="101">
        <v>-5.8</v>
      </c>
      <c r="G18" s="87"/>
    </row>
    <row r="19" spans="2:7">
      <c r="B19" s="110" t="s">
        <v>340</v>
      </c>
      <c r="C19" s="101">
        <v>-55</v>
      </c>
      <c r="D19" s="109"/>
      <c r="E19" s="110" t="s">
        <v>340</v>
      </c>
      <c r="F19" s="101">
        <v>14.759853252085499</v>
      </c>
      <c r="G19" s="87"/>
    </row>
    <row r="20" spans="2:7">
      <c r="B20" s="110" t="s">
        <v>341</v>
      </c>
      <c r="C20" s="101">
        <v>-95</v>
      </c>
      <c r="D20" s="109"/>
      <c r="E20" s="110" t="s">
        <v>341</v>
      </c>
      <c r="F20" s="101">
        <v>0</v>
      </c>
      <c r="G20" s="87"/>
    </row>
    <row r="21" spans="2:7">
      <c r="B21" s="110" t="s">
        <v>342</v>
      </c>
      <c r="C21" s="101">
        <v>1077.347535204271</v>
      </c>
      <c r="D21" s="109"/>
      <c r="E21" s="110" t="s">
        <v>342</v>
      </c>
      <c r="F21" s="101">
        <v>824.47192638472154</v>
      </c>
      <c r="G21" s="87"/>
    </row>
    <row r="22" spans="2:7">
      <c r="B22" s="100"/>
      <c r="C22" s="88"/>
      <c r="D22" s="102"/>
      <c r="E22" s="102"/>
      <c r="F22" s="88"/>
      <c r="G22" s="87"/>
    </row>
    <row r="23" spans="2:7">
      <c r="B23" s="100"/>
      <c r="C23" s="101"/>
      <c r="D23" s="94"/>
      <c r="E23" s="100"/>
      <c r="F23" s="101"/>
      <c r="G23" s="87"/>
    </row>
    <row r="24" spans="2:7">
      <c r="B24" s="107" t="s">
        <v>74</v>
      </c>
      <c r="C24" s="99"/>
      <c r="D24" s="94"/>
      <c r="E24" s="98"/>
      <c r="F24" s="99"/>
      <c r="G24" s="87"/>
    </row>
    <row r="25" spans="2:7">
      <c r="B25" s="110" t="s">
        <v>337</v>
      </c>
      <c r="C25" s="101"/>
      <c r="D25" s="109"/>
      <c r="E25" s="100"/>
      <c r="F25" s="101"/>
      <c r="G25" s="87"/>
    </row>
    <row r="26" spans="2:7">
      <c r="B26" s="110" t="s">
        <v>338</v>
      </c>
      <c r="C26" s="101"/>
      <c r="D26" s="109"/>
      <c r="E26" s="100"/>
      <c r="F26" s="101"/>
      <c r="G26" s="87"/>
    </row>
    <row r="27" spans="2:7">
      <c r="B27" s="110" t="s">
        <v>339</v>
      </c>
      <c r="C27" s="101"/>
      <c r="D27" s="109"/>
      <c r="E27" s="100"/>
      <c r="F27" s="101"/>
      <c r="G27" s="87"/>
    </row>
    <row r="28" spans="2:7">
      <c r="B28" s="110" t="s">
        <v>340</v>
      </c>
      <c r="C28" s="101"/>
      <c r="D28" s="109"/>
      <c r="E28" s="100"/>
      <c r="F28" s="101"/>
      <c r="G28" s="87"/>
    </row>
    <row r="29" spans="2:7">
      <c r="B29" s="110" t="s">
        <v>341</v>
      </c>
      <c r="C29" s="101"/>
      <c r="D29" s="109"/>
      <c r="E29" s="100"/>
      <c r="F29" s="101"/>
      <c r="G29" s="87"/>
    </row>
    <row r="30" spans="2:7">
      <c r="B30" s="110" t="s">
        <v>342</v>
      </c>
      <c r="C30" s="101"/>
      <c r="D30" s="109"/>
      <c r="E30" s="100"/>
      <c r="F30" s="101"/>
      <c r="G30" s="87"/>
    </row>
    <row r="31" spans="2:7">
      <c r="B31" s="105"/>
      <c r="C31" s="90"/>
      <c r="D31" s="103"/>
      <c r="E31" s="106"/>
      <c r="F31" s="90"/>
      <c r="G31" s="87"/>
    </row>
    <row r="32" spans="2:7">
      <c r="B32" s="94"/>
      <c r="C32" s="94"/>
      <c r="D32" s="94"/>
      <c r="E32" s="94"/>
      <c r="F32" s="103"/>
    </row>
    <row r="33" spans="2:6">
      <c r="B33" s="97"/>
      <c r="C33" s="94"/>
      <c r="D33" s="94"/>
      <c r="E33" s="94"/>
      <c r="F33" s="94"/>
    </row>
    <row r="34" spans="2:6">
      <c r="B34" s="94"/>
      <c r="C34" s="94"/>
      <c r="D34" s="94"/>
      <c r="E34" s="94"/>
      <c r="F34" s="94"/>
    </row>
  </sheetData>
  <pageMargins left="0.7" right="0.7" top="0.75" bottom="0.75" header="0.3" footer="0.3"/>
  <pageSetup paperSize="9" orientation="portrait"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01E0C-5AFD-44CB-8197-E659C3EDD04A}">
  <sheetPr codeName="Sheet10">
    <pageSetUpPr autoPageBreaks="0" fitToPage="1"/>
  </sheetPr>
  <dimension ref="B1:C64"/>
  <sheetViews>
    <sheetView showGridLines="0" topLeftCell="A7" zoomScale="80" zoomScaleNormal="80" zoomScaleSheetLayoutView="80" workbookViewId="0">
      <selection activeCell="C13" sqref="C13:C24"/>
    </sheetView>
  </sheetViews>
  <sheetFormatPr defaultColWidth="8.7109375" defaultRowHeight="11.25"/>
  <cols>
    <col min="1" max="1" width="6.85546875" style="9" customWidth="1"/>
    <col min="2" max="2" width="59.140625" style="9" customWidth="1"/>
    <col min="3" max="3" width="35.28515625" style="9" bestFit="1" customWidth="1"/>
    <col min="4" max="16384" width="8.7109375" style="9"/>
  </cols>
  <sheetData>
    <row r="1" spans="2:3" ht="42" customHeight="1">
      <c r="B1" s="5" t="s">
        <v>343</v>
      </c>
    </row>
    <row r="3" spans="2:3" ht="17.25" customHeight="1"/>
    <row r="4" spans="2:3" ht="21.6" customHeight="1">
      <c r="B4" s="83" t="s">
        <v>205</v>
      </c>
      <c r="C4" s="69" t="s">
        <v>340</v>
      </c>
    </row>
    <row r="5" spans="2:3" s="11" customFormat="1" ht="18">
      <c r="B5" s="67" t="s">
        <v>344</v>
      </c>
      <c r="C5" s="71"/>
    </row>
    <row r="6" spans="2:3" s="11" customFormat="1" ht="15">
      <c r="B6" s="13" t="s">
        <v>345</v>
      </c>
      <c r="C6" s="278" t="s">
        <v>346</v>
      </c>
    </row>
    <row r="7" spans="2:3" ht="15">
      <c r="B7" s="13" t="s">
        <v>347</v>
      </c>
      <c r="C7" s="278" t="s">
        <v>348</v>
      </c>
    </row>
    <row r="8" spans="2:3" ht="15">
      <c r="B8" s="18" t="s">
        <v>349</v>
      </c>
      <c r="C8" s="278" t="s">
        <v>350</v>
      </c>
    </row>
    <row r="9" spans="2:3" s="11" customFormat="1" ht="15">
      <c r="B9" s="18" t="s">
        <v>351</v>
      </c>
      <c r="C9" s="278" t="s">
        <v>352</v>
      </c>
    </row>
    <row r="10" spans="2:3" s="11" customFormat="1" ht="15.75" customHeight="1">
      <c r="B10" s="24"/>
      <c r="C10" s="70"/>
    </row>
    <row r="11" spans="2:3" s="11" customFormat="1" ht="17.25" customHeight="1">
      <c r="B11" s="23"/>
      <c r="C11" s="53"/>
    </row>
    <row r="12" spans="2:3" s="11" customFormat="1" ht="17.25" customHeight="1">
      <c r="B12" s="67" t="s">
        <v>353</v>
      </c>
      <c r="C12" s="71"/>
    </row>
    <row r="13" spans="2:3" s="11" customFormat="1" ht="14.25" customHeight="1">
      <c r="B13" s="13" t="s">
        <v>354</v>
      </c>
      <c r="C13" s="294"/>
    </row>
    <row r="14" spans="2:3" s="11" customFormat="1" ht="15.75" customHeight="1">
      <c r="B14" s="13" t="s">
        <v>355</v>
      </c>
      <c r="C14" s="294"/>
    </row>
    <row r="15" spans="2:3" s="11" customFormat="1" ht="15">
      <c r="B15" s="13" t="s">
        <v>356</v>
      </c>
      <c r="C15" s="294"/>
    </row>
    <row r="16" spans="2:3" s="11" customFormat="1" ht="15">
      <c r="B16" s="13" t="s">
        <v>357</v>
      </c>
      <c r="C16" s="294"/>
    </row>
    <row r="17" spans="2:3" s="11" customFormat="1" ht="15">
      <c r="B17" s="13" t="s">
        <v>358</v>
      </c>
      <c r="C17" s="294"/>
    </row>
    <row r="18" spans="2:3" s="11" customFormat="1" ht="15">
      <c r="B18" s="13" t="s">
        <v>359</v>
      </c>
      <c r="C18" s="294"/>
    </row>
    <row r="19" spans="2:3" s="11" customFormat="1" ht="15">
      <c r="B19" s="13" t="s">
        <v>360</v>
      </c>
      <c r="C19" s="294"/>
    </row>
    <row r="20" spans="2:3" s="11" customFormat="1" ht="17.25">
      <c r="B20" s="13" t="s">
        <v>361</v>
      </c>
      <c r="C20" s="294"/>
    </row>
    <row r="21" spans="2:3" s="11" customFormat="1" ht="15">
      <c r="B21" s="13" t="s">
        <v>362</v>
      </c>
      <c r="C21" s="294"/>
    </row>
    <row r="22" spans="2:3" s="11" customFormat="1" ht="17.25">
      <c r="B22" s="13" t="s">
        <v>363</v>
      </c>
      <c r="C22" s="294"/>
    </row>
    <row r="23" spans="2:3" s="11" customFormat="1" ht="15">
      <c r="B23" s="13" t="s">
        <v>364</v>
      </c>
      <c r="C23" s="294"/>
    </row>
    <row r="24" spans="2:3" s="11" customFormat="1" ht="15">
      <c r="B24" s="13" t="s">
        <v>365</v>
      </c>
      <c r="C24" s="294"/>
    </row>
    <row r="25" spans="2:3" s="11" customFormat="1" ht="15">
      <c r="B25" s="24"/>
      <c r="C25" s="70"/>
    </row>
    <row r="26" spans="2:3" s="11" customFormat="1" ht="15">
      <c r="B26" s="23"/>
      <c r="C26" s="53"/>
    </row>
    <row r="27" spans="2:3" ht="18">
      <c r="B27" s="64" t="s">
        <v>366</v>
      </c>
      <c r="C27" s="10"/>
    </row>
    <row r="28" spans="2:3" ht="17.25" customHeight="1">
      <c r="B28" s="18" t="s">
        <v>367</v>
      </c>
      <c r="C28" s="53" t="s">
        <v>368</v>
      </c>
    </row>
    <row r="29" spans="2:3" ht="15">
      <c r="B29" s="24"/>
      <c r="C29" s="70"/>
    </row>
    <row r="30" spans="2:3" s="11" customFormat="1" ht="4.5" customHeight="1">
      <c r="B30" s="23"/>
      <c r="C30" s="53"/>
    </row>
    <row r="31" spans="2:3" s="11" customFormat="1" ht="6" customHeight="1">
      <c r="B31" s="23"/>
      <c r="C31" s="53"/>
    </row>
    <row r="32" spans="2:3" s="11" customFormat="1" ht="15">
      <c r="B32" s="23"/>
      <c r="C32" s="53"/>
    </row>
    <row r="33" spans="2:3" s="11" customFormat="1" ht="21">
      <c r="B33" s="83" t="s">
        <v>211</v>
      </c>
      <c r="C33" s="69" t="s">
        <v>340</v>
      </c>
    </row>
    <row r="34" spans="2:3" s="11" customFormat="1" ht="18">
      <c r="B34" s="68" t="s">
        <v>369</v>
      </c>
      <c r="C34" s="57"/>
    </row>
    <row r="35" spans="2:3" s="12" customFormat="1" ht="15">
      <c r="B35" s="13" t="s">
        <v>370</v>
      </c>
      <c r="C35" s="278" t="s">
        <v>371</v>
      </c>
    </row>
    <row r="36" spans="2:3" ht="15">
      <c r="B36" s="13" t="s">
        <v>372</v>
      </c>
      <c r="C36" s="278" t="s">
        <v>371</v>
      </c>
    </row>
    <row r="37" spans="2:3" ht="15">
      <c r="B37" s="13" t="s">
        <v>373</v>
      </c>
      <c r="C37" s="278" t="s">
        <v>374</v>
      </c>
    </row>
    <row r="38" spans="2:3" ht="15">
      <c r="B38" s="13" t="s">
        <v>375</v>
      </c>
      <c r="C38" s="278" t="s">
        <v>374</v>
      </c>
    </row>
    <row r="39" spans="2:3" ht="15">
      <c r="B39" s="13" t="s">
        <v>376</v>
      </c>
      <c r="C39" s="278" t="s">
        <v>377</v>
      </c>
    </row>
    <row r="40" spans="2:3" ht="15">
      <c r="B40" s="13" t="s">
        <v>378</v>
      </c>
      <c r="C40" s="278" t="s">
        <v>379</v>
      </c>
    </row>
    <row r="41" spans="2:3" s="11" customFormat="1" ht="15">
      <c r="B41" s="13" t="s">
        <v>380</v>
      </c>
      <c r="C41" s="278" t="s">
        <v>381</v>
      </c>
    </row>
    <row r="42" spans="2:3" s="11" customFormat="1" ht="15">
      <c r="B42" s="13" t="s">
        <v>382</v>
      </c>
      <c r="C42" s="278" t="s">
        <v>371</v>
      </c>
    </row>
    <row r="43" spans="2:3" ht="15">
      <c r="B43" s="24"/>
      <c r="C43" s="73"/>
    </row>
    <row r="44" spans="2:3" s="11" customFormat="1" ht="15">
      <c r="B44" s="23"/>
      <c r="C44" s="56"/>
    </row>
    <row r="45" spans="2:3" ht="18">
      <c r="B45" s="67" t="s">
        <v>383</v>
      </c>
      <c r="C45" s="71"/>
    </row>
    <row r="46" spans="2:3" ht="15">
      <c r="B46" s="18" t="s">
        <v>384</v>
      </c>
      <c r="C46" s="278" t="s">
        <v>385</v>
      </c>
    </row>
    <row r="47" spans="2:3" ht="15">
      <c r="B47" s="18" t="s">
        <v>386</v>
      </c>
      <c r="C47" s="278" t="s">
        <v>387</v>
      </c>
    </row>
    <row r="48" spans="2:3" ht="15">
      <c r="B48" s="18" t="s">
        <v>388</v>
      </c>
      <c r="C48" s="326" t="s">
        <v>389</v>
      </c>
    </row>
    <row r="49" spans="2:3" ht="15">
      <c r="B49" s="24"/>
      <c r="C49" s="73"/>
    </row>
    <row r="50" spans="2:3" ht="3" customHeight="1">
      <c r="B50" s="23"/>
      <c r="C50" s="56"/>
    </row>
    <row r="51" spans="2:3" ht="3.95" customHeight="1">
      <c r="B51" s="23"/>
      <c r="C51" s="56"/>
    </row>
    <row r="52" spans="2:3" ht="15">
      <c r="B52" s="23"/>
      <c r="C52" s="56"/>
    </row>
    <row r="53" spans="2:3" ht="18">
      <c r="B53" s="67" t="s">
        <v>390</v>
      </c>
      <c r="C53" s="71"/>
    </row>
    <row r="54" spans="2:3" ht="15">
      <c r="B54" s="13" t="s">
        <v>391</v>
      </c>
      <c r="C54" s="278" t="s">
        <v>392</v>
      </c>
    </row>
    <row r="55" spans="2:3" ht="15">
      <c r="B55" s="18" t="s">
        <v>393</v>
      </c>
      <c r="C55" s="278" t="s">
        <v>394</v>
      </c>
    </row>
    <row r="56" spans="2:3" ht="15">
      <c r="B56" s="24"/>
      <c r="C56" s="73"/>
    </row>
    <row r="58" spans="2:3" ht="12">
      <c r="B58" s="81" t="s">
        <v>221</v>
      </c>
    </row>
    <row r="59" spans="2:3" ht="12">
      <c r="B59" s="82" t="s">
        <v>395</v>
      </c>
    </row>
    <row r="60" spans="2:3" ht="12">
      <c r="B60" s="82" t="s">
        <v>396</v>
      </c>
    </row>
    <row r="61" spans="2:3" ht="12">
      <c r="B61" s="82" t="s">
        <v>397</v>
      </c>
    </row>
    <row r="62" spans="2:3" ht="12">
      <c r="B62" s="82" t="s">
        <v>398</v>
      </c>
    </row>
    <row r="63" spans="2:3" ht="12">
      <c r="B63" s="82" t="s">
        <v>399</v>
      </c>
    </row>
    <row r="64" spans="2:3" ht="12">
      <c r="B64" s="82" t="s">
        <v>400</v>
      </c>
    </row>
  </sheetData>
  <phoneticPr fontId="32" type="noConversion"/>
  <pageMargins left="0.23622047244094491" right="0.23622047244094491" top="0.35433070866141736" bottom="0.35433070866141736"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AB98D-390C-4B2A-A2E4-06FB94D426E9}">
  <sheetPr codeName="Sheet2">
    <pageSetUpPr autoPageBreaks="0"/>
  </sheetPr>
  <dimension ref="B2:AA58"/>
  <sheetViews>
    <sheetView showGridLines="0" topLeftCell="C1" zoomScale="70" zoomScaleNormal="70" workbookViewId="0">
      <selection activeCell="N7" sqref="N7"/>
    </sheetView>
  </sheetViews>
  <sheetFormatPr defaultRowHeight="15"/>
  <cols>
    <col min="2" max="2" width="107.5703125" customWidth="1"/>
    <col min="3" max="14" width="16" customWidth="1"/>
    <col min="15" max="17" width="15.85546875" customWidth="1"/>
    <col min="18" max="18" width="16" customWidth="1"/>
    <col min="19" max="22" width="15.85546875" customWidth="1"/>
    <col min="23" max="23" width="13.7109375" customWidth="1"/>
    <col min="24" max="25" width="15.85546875" customWidth="1"/>
    <col min="27" max="28" width="15.85546875" customWidth="1"/>
    <col min="30" max="31" width="16" customWidth="1"/>
  </cols>
  <sheetData>
    <row r="2" spans="2:20" ht="31.5">
      <c r="B2" s="5" t="s">
        <v>13</v>
      </c>
    </row>
    <row r="3" spans="2:20" ht="15.75" thickBot="1"/>
    <row r="4" spans="2:20">
      <c r="B4" s="226" t="s">
        <v>14</v>
      </c>
      <c r="C4" s="347" t="s">
        <v>15</v>
      </c>
      <c r="D4" s="348"/>
      <c r="E4" s="349"/>
      <c r="F4" s="348" t="s">
        <v>16</v>
      </c>
      <c r="G4" s="348"/>
      <c r="H4" s="349"/>
      <c r="I4" s="350" t="s">
        <v>17</v>
      </c>
      <c r="J4" s="350"/>
      <c r="K4" s="351"/>
      <c r="L4" s="350" t="s">
        <v>18</v>
      </c>
      <c r="M4" s="350"/>
      <c r="N4" s="351"/>
      <c r="O4" s="350" t="s">
        <v>19</v>
      </c>
      <c r="P4" s="350"/>
      <c r="Q4" s="351"/>
    </row>
    <row r="5" spans="2:20" ht="15.75" thickBot="1">
      <c r="B5" s="227"/>
      <c r="C5" s="259" t="s">
        <v>20</v>
      </c>
      <c r="D5" s="256" t="s">
        <v>21</v>
      </c>
      <c r="E5" s="257" t="s">
        <v>15</v>
      </c>
      <c r="F5" s="256" t="s">
        <v>22</v>
      </c>
      <c r="G5" s="256" t="s">
        <v>23</v>
      </c>
      <c r="H5" s="257" t="s">
        <v>16</v>
      </c>
      <c r="I5" s="256" t="s">
        <v>24</v>
      </c>
      <c r="J5" s="256" t="s">
        <v>25</v>
      </c>
      <c r="K5" s="257" t="s">
        <v>17</v>
      </c>
      <c r="L5" s="256" t="s">
        <v>26</v>
      </c>
      <c r="M5" s="256" t="s">
        <v>27</v>
      </c>
      <c r="N5" s="257" t="s">
        <v>18</v>
      </c>
      <c r="O5" s="256" t="s">
        <v>28</v>
      </c>
      <c r="P5" s="256" t="s">
        <v>29</v>
      </c>
      <c r="Q5" s="257" t="s">
        <v>19</v>
      </c>
    </row>
    <row r="6" spans="2:20">
      <c r="B6" s="228" t="s">
        <v>30</v>
      </c>
      <c r="C6" s="332" t="s">
        <v>31</v>
      </c>
      <c r="D6" s="333" t="s">
        <v>31</v>
      </c>
      <c r="E6" s="334" t="s">
        <v>31</v>
      </c>
      <c r="F6" s="333" t="s">
        <v>31</v>
      </c>
      <c r="G6" s="333" t="s">
        <v>31</v>
      </c>
      <c r="H6" s="334" t="s">
        <v>31</v>
      </c>
      <c r="I6" s="333" t="s">
        <v>31</v>
      </c>
      <c r="J6" s="333" t="s">
        <v>31</v>
      </c>
      <c r="K6" s="334" t="s">
        <v>31</v>
      </c>
      <c r="L6" s="333" t="s">
        <v>31</v>
      </c>
      <c r="M6" s="333" t="s">
        <v>31</v>
      </c>
      <c r="N6" s="334" t="s">
        <v>31</v>
      </c>
      <c r="O6" s="333" t="s">
        <v>31</v>
      </c>
      <c r="P6" s="333" t="s">
        <v>31</v>
      </c>
      <c r="Q6" s="334" t="s">
        <v>31</v>
      </c>
    </row>
    <row r="7" spans="2:20">
      <c r="B7" s="229" t="s">
        <v>32</v>
      </c>
      <c r="C7" s="263">
        <v>39.700000000000003</v>
      </c>
      <c r="D7" s="230">
        <v>46.399999999999991</v>
      </c>
      <c r="E7" s="231">
        <v>86.1</v>
      </c>
      <c r="F7" s="230">
        <v>50.7</v>
      </c>
      <c r="G7" s="230">
        <v>68.5</v>
      </c>
      <c r="H7" s="231">
        <v>119.2</v>
      </c>
      <c r="I7" s="230">
        <v>67.8</v>
      </c>
      <c r="J7" s="230">
        <v>73.500000000000014</v>
      </c>
      <c r="K7" s="231">
        <v>141.30000000000001</v>
      </c>
      <c r="L7" s="230">
        <v>70.5</v>
      </c>
      <c r="M7" s="230">
        <v>78.099999999999994</v>
      </c>
      <c r="N7" s="231">
        <v>148.69999999999999</v>
      </c>
      <c r="O7" s="230">
        <v>77.099999999999994</v>
      </c>
      <c r="P7" s="230">
        <v>87.8</v>
      </c>
      <c r="Q7" s="231">
        <v>164.9</v>
      </c>
      <c r="R7" s="289"/>
    </row>
    <row r="8" spans="2:20">
      <c r="B8" s="232" t="s">
        <v>33</v>
      </c>
      <c r="C8" s="261">
        <v>-2.4</v>
      </c>
      <c r="D8" s="233">
        <v>-2.6999999999999997</v>
      </c>
      <c r="E8" s="234">
        <v>-5.0999999999999996</v>
      </c>
      <c r="F8" s="233">
        <v>-3</v>
      </c>
      <c r="G8" s="233">
        <v>-3.3</v>
      </c>
      <c r="H8" s="234">
        <v>-6.3</v>
      </c>
      <c r="I8" s="233">
        <v>-3.6</v>
      </c>
      <c r="J8" s="233">
        <v>-3.6999999999999997</v>
      </c>
      <c r="K8" s="234">
        <v>-7.3</v>
      </c>
      <c r="L8" s="233">
        <v>-3.1</v>
      </c>
      <c r="M8" s="233">
        <v>-3.3</v>
      </c>
      <c r="N8" s="234">
        <v>-6.5</v>
      </c>
      <c r="O8" s="233">
        <v>-4.9000000000000004</v>
      </c>
      <c r="P8" s="233">
        <v>-5.3</v>
      </c>
      <c r="Q8" s="234">
        <v>-10.199999999999999</v>
      </c>
      <c r="R8" s="289"/>
      <c r="S8" s="289"/>
      <c r="T8" s="291"/>
    </row>
    <row r="9" spans="2:20">
      <c r="B9" s="235" t="s">
        <v>34</v>
      </c>
      <c r="C9" s="260">
        <v>37.299999999999997</v>
      </c>
      <c r="D9" s="236">
        <v>43.7</v>
      </c>
      <c r="E9" s="237">
        <v>81</v>
      </c>
      <c r="F9" s="236">
        <v>47.7</v>
      </c>
      <c r="G9" s="236">
        <v>65.2</v>
      </c>
      <c r="H9" s="237">
        <v>112.9</v>
      </c>
      <c r="I9" s="236">
        <v>64.3</v>
      </c>
      <c r="J9" s="236">
        <v>69.7</v>
      </c>
      <c r="K9" s="237">
        <v>134</v>
      </c>
      <c r="L9" s="236">
        <v>67.400000000000006</v>
      </c>
      <c r="M9" s="236">
        <v>74.8</v>
      </c>
      <c r="N9" s="237">
        <v>142.19999999999999</v>
      </c>
      <c r="O9" s="236">
        <v>72.2</v>
      </c>
      <c r="P9" s="236">
        <v>82.5</v>
      </c>
      <c r="Q9" s="237">
        <v>154.69999999999999</v>
      </c>
      <c r="R9" s="289"/>
    </row>
    <row r="10" spans="2:20">
      <c r="B10" s="232" t="s">
        <v>35</v>
      </c>
      <c r="C10" s="261">
        <v>-24.1</v>
      </c>
      <c r="D10" s="233">
        <v>-30.299999999999997</v>
      </c>
      <c r="E10" s="234">
        <v>-54.4</v>
      </c>
      <c r="F10" s="233">
        <v>-34.200000000000003</v>
      </c>
      <c r="G10" s="233">
        <v>-52</v>
      </c>
      <c r="H10" s="234">
        <v>-86.2</v>
      </c>
      <c r="I10" s="233">
        <v>-51.5</v>
      </c>
      <c r="J10" s="233">
        <v>-49.400000000000006</v>
      </c>
      <c r="K10" s="234">
        <v>-100.9</v>
      </c>
      <c r="L10" s="233">
        <v>-52.2</v>
      </c>
      <c r="M10" s="233">
        <v>-49.2</v>
      </c>
      <c r="N10" s="234">
        <v>-101.5</v>
      </c>
      <c r="O10" s="233">
        <v>-48.1</v>
      </c>
      <c r="P10" s="233">
        <v>-53</v>
      </c>
      <c r="Q10" s="234">
        <v>-101.1</v>
      </c>
      <c r="R10" s="289"/>
      <c r="S10" s="289"/>
      <c r="T10" s="291"/>
    </row>
    <row r="11" spans="2:20">
      <c r="B11" s="232" t="s">
        <v>36</v>
      </c>
      <c r="C11" s="261">
        <v>0.3</v>
      </c>
      <c r="D11" s="233" t="s">
        <v>37</v>
      </c>
      <c r="E11" s="234">
        <v>0.3</v>
      </c>
      <c r="F11" s="265" t="s">
        <v>37</v>
      </c>
      <c r="G11" s="233" t="s">
        <v>37</v>
      </c>
      <c r="H11" s="234" t="s">
        <v>37</v>
      </c>
      <c r="I11" s="265" t="s">
        <v>37</v>
      </c>
      <c r="J11" s="233" t="s">
        <v>37</v>
      </c>
      <c r="K11" s="234" t="s">
        <v>37</v>
      </c>
      <c r="L11" s="265" t="s">
        <v>37</v>
      </c>
      <c r="M11" s="233">
        <v>0.1</v>
      </c>
      <c r="N11" s="234">
        <v>0.1</v>
      </c>
      <c r="O11" s="265" t="s">
        <v>37</v>
      </c>
      <c r="P11" s="233">
        <v>0.4</v>
      </c>
      <c r="Q11" s="234">
        <v>0.4</v>
      </c>
      <c r="R11" s="289"/>
    </row>
    <row r="12" spans="2:20">
      <c r="B12" s="235" t="s">
        <v>38</v>
      </c>
      <c r="C12" s="260">
        <v>13.4</v>
      </c>
      <c r="D12" s="236">
        <v>13.4</v>
      </c>
      <c r="E12" s="237">
        <v>26.8</v>
      </c>
      <c r="F12" s="236">
        <v>13.5</v>
      </c>
      <c r="G12" s="236">
        <v>13.100000000000001</v>
      </c>
      <c r="H12" s="237">
        <v>26.6</v>
      </c>
      <c r="I12" s="236">
        <v>12.8</v>
      </c>
      <c r="J12" s="236">
        <v>20.3</v>
      </c>
      <c r="K12" s="237">
        <v>33.1</v>
      </c>
      <c r="L12" s="236">
        <v>15.2</v>
      </c>
      <c r="M12" s="236">
        <v>25.7</v>
      </c>
      <c r="N12" s="237">
        <v>40.799999999999997</v>
      </c>
      <c r="O12" s="236">
        <v>24.2</v>
      </c>
      <c r="P12" s="236">
        <v>29.9</v>
      </c>
      <c r="Q12" s="237">
        <v>54</v>
      </c>
      <c r="R12" s="289"/>
    </row>
    <row r="13" spans="2:20">
      <c r="B13" s="232" t="s">
        <v>39</v>
      </c>
      <c r="C13" s="265" t="s">
        <v>37</v>
      </c>
      <c r="D13" s="233">
        <v>1</v>
      </c>
      <c r="E13" s="234">
        <v>1</v>
      </c>
      <c r="F13" s="265" t="s">
        <v>37</v>
      </c>
      <c r="G13" s="233" t="s">
        <v>37</v>
      </c>
      <c r="H13" s="234" t="s">
        <v>37</v>
      </c>
      <c r="I13" s="265" t="s">
        <v>37</v>
      </c>
      <c r="J13" s="233" t="s">
        <v>37</v>
      </c>
      <c r="K13" s="234" t="s">
        <v>37</v>
      </c>
      <c r="L13" s="265" t="s">
        <v>37</v>
      </c>
      <c r="M13" s="233" t="s">
        <v>37</v>
      </c>
      <c r="N13" s="234" t="s">
        <v>37</v>
      </c>
      <c r="O13" s="265" t="s">
        <v>37</v>
      </c>
      <c r="P13" s="233" t="s">
        <v>37</v>
      </c>
      <c r="Q13" s="234" t="s">
        <v>37</v>
      </c>
      <c r="R13" s="289"/>
    </row>
    <row r="14" spans="2:20">
      <c r="B14" s="232" t="s">
        <v>40</v>
      </c>
      <c r="C14" s="265" t="s">
        <v>37</v>
      </c>
      <c r="D14" s="233" t="s">
        <v>37</v>
      </c>
      <c r="E14" s="234" t="s">
        <v>37</v>
      </c>
      <c r="F14" s="233">
        <v>0.1</v>
      </c>
      <c r="G14" s="233">
        <v>0.8</v>
      </c>
      <c r="H14" s="234">
        <v>0.9</v>
      </c>
      <c r="I14" s="233">
        <v>0.7</v>
      </c>
      <c r="J14" s="233">
        <v>0.60000000000000009</v>
      </c>
      <c r="K14" s="234">
        <v>1.3</v>
      </c>
      <c r="L14" s="233">
        <v>0.9</v>
      </c>
      <c r="M14" s="233">
        <v>0.7</v>
      </c>
      <c r="N14" s="234">
        <v>1.6</v>
      </c>
      <c r="O14" s="233">
        <v>0.7</v>
      </c>
      <c r="P14" s="233">
        <v>0.5</v>
      </c>
      <c r="Q14" s="234">
        <v>1.2</v>
      </c>
      <c r="R14" s="289"/>
    </row>
    <row r="15" spans="2:20">
      <c r="B15" s="232" t="s">
        <v>41</v>
      </c>
      <c r="C15" s="261">
        <v>-0.4</v>
      </c>
      <c r="D15" s="233">
        <v>-0.29999999999999993</v>
      </c>
      <c r="E15" s="234">
        <v>-0.7</v>
      </c>
      <c r="F15" s="233">
        <v>-0.5</v>
      </c>
      <c r="G15" s="233">
        <v>-0.4</v>
      </c>
      <c r="H15" s="234">
        <v>-0.9</v>
      </c>
      <c r="I15" s="233">
        <v>-0.3</v>
      </c>
      <c r="J15" s="233">
        <v>-0.3</v>
      </c>
      <c r="K15" s="234">
        <v>-0.6</v>
      </c>
      <c r="L15" s="233">
        <v>-0.5</v>
      </c>
      <c r="M15" s="233">
        <v>-0.7</v>
      </c>
      <c r="N15" s="234">
        <v>-1.2</v>
      </c>
      <c r="O15" s="233">
        <v>-0.8</v>
      </c>
      <c r="P15" s="233">
        <v>-1</v>
      </c>
      <c r="Q15" s="234">
        <v>-1.8</v>
      </c>
      <c r="R15" s="289"/>
    </row>
    <row r="16" spans="2:20">
      <c r="B16" s="232" t="s">
        <v>42</v>
      </c>
      <c r="C16" s="261">
        <v>0.1</v>
      </c>
      <c r="D16" s="233">
        <v>0.5</v>
      </c>
      <c r="E16" s="234">
        <v>0.6</v>
      </c>
      <c r="F16" s="233">
        <v>0.1</v>
      </c>
      <c r="G16" s="233">
        <v>0.19999999999999998</v>
      </c>
      <c r="H16" s="234">
        <v>0.3</v>
      </c>
      <c r="I16" s="233">
        <v>0.2</v>
      </c>
      <c r="J16" s="233">
        <v>9.9999999999999978E-2</v>
      </c>
      <c r="K16" s="234">
        <v>0.3</v>
      </c>
      <c r="L16" s="233" t="s">
        <v>37</v>
      </c>
      <c r="M16" s="233">
        <v>0.2</v>
      </c>
      <c r="N16" s="234">
        <v>0.1</v>
      </c>
      <c r="O16" s="233">
        <v>0.2</v>
      </c>
      <c r="P16" s="233">
        <v>0.1</v>
      </c>
      <c r="Q16" s="234">
        <v>0.3</v>
      </c>
      <c r="R16" s="289"/>
    </row>
    <row r="17" spans="2:18">
      <c r="B17" s="232" t="s">
        <v>43</v>
      </c>
      <c r="C17" s="265" t="s">
        <v>37</v>
      </c>
      <c r="D17" s="233" t="s">
        <v>37</v>
      </c>
      <c r="E17" s="234" t="s">
        <v>37</v>
      </c>
      <c r="F17" s="233">
        <v>-0.1</v>
      </c>
      <c r="G17" s="233">
        <v>0.4</v>
      </c>
      <c r="H17" s="234">
        <v>0.3</v>
      </c>
      <c r="I17" s="265" t="s">
        <v>37</v>
      </c>
      <c r="J17" s="233">
        <v>0.2</v>
      </c>
      <c r="K17" s="234">
        <v>0.2</v>
      </c>
      <c r="L17" s="265">
        <v>0.1</v>
      </c>
      <c r="M17" s="233">
        <v>-0.1</v>
      </c>
      <c r="N17" s="234">
        <v>0.1</v>
      </c>
      <c r="O17" s="265">
        <v>0.2</v>
      </c>
      <c r="P17" s="233" t="s">
        <v>37</v>
      </c>
      <c r="Q17" s="234">
        <v>0.2</v>
      </c>
      <c r="R17" s="289"/>
    </row>
    <row r="18" spans="2:18">
      <c r="B18" s="232" t="s">
        <v>44</v>
      </c>
      <c r="C18" s="265" t="s">
        <v>37</v>
      </c>
      <c r="D18" s="233">
        <v>0.1</v>
      </c>
      <c r="E18" s="234">
        <v>0.1</v>
      </c>
      <c r="F18" s="265" t="s">
        <v>37</v>
      </c>
      <c r="G18" s="233" t="s">
        <v>37</v>
      </c>
      <c r="H18" s="234" t="s">
        <v>37</v>
      </c>
      <c r="I18" s="265" t="s">
        <v>37</v>
      </c>
      <c r="J18" s="233" t="s">
        <v>37</v>
      </c>
      <c r="K18" s="234" t="s">
        <v>37</v>
      </c>
      <c r="L18" s="265" t="s">
        <v>37</v>
      </c>
      <c r="M18" s="233" t="s">
        <v>37</v>
      </c>
      <c r="N18" s="234" t="s">
        <v>37</v>
      </c>
      <c r="O18" s="265" t="s">
        <v>37</v>
      </c>
      <c r="P18" s="233" t="s">
        <v>37</v>
      </c>
      <c r="Q18" s="234" t="s">
        <v>37</v>
      </c>
      <c r="R18" s="289"/>
    </row>
    <row r="19" spans="2:18">
      <c r="B19" s="235" t="s">
        <v>45</v>
      </c>
      <c r="C19" s="260">
        <v>13.1</v>
      </c>
      <c r="D19" s="236">
        <v>14.799999999999999</v>
      </c>
      <c r="E19" s="237">
        <v>27.9</v>
      </c>
      <c r="F19" s="236">
        <v>13.2</v>
      </c>
      <c r="G19" s="236">
        <v>14.100000000000001</v>
      </c>
      <c r="H19" s="237">
        <v>27.3</v>
      </c>
      <c r="I19" s="236">
        <v>13.3</v>
      </c>
      <c r="J19" s="236">
        <v>20.999999999999996</v>
      </c>
      <c r="K19" s="237">
        <v>34.299999999999997</v>
      </c>
      <c r="L19" s="236">
        <v>15.7</v>
      </c>
      <c r="M19" s="236">
        <v>25.9</v>
      </c>
      <c r="N19" s="237">
        <v>41.4</v>
      </c>
      <c r="O19" s="236">
        <v>24.5</v>
      </c>
      <c r="P19" s="236">
        <v>29.5</v>
      </c>
      <c r="Q19" s="237">
        <v>53.9</v>
      </c>
      <c r="R19" s="289"/>
    </row>
    <row r="20" spans="2:18">
      <c r="B20" s="232" t="s">
        <v>46</v>
      </c>
      <c r="C20" s="261">
        <v>-1.6</v>
      </c>
      <c r="D20" s="233">
        <v>-1.1999999999999997</v>
      </c>
      <c r="E20" s="234">
        <v>-2.8</v>
      </c>
      <c r="F20" s="233">
        <v>-2</v>
      </c>
      <c r="G20" s="233">
        <v>-1.7000000000000002</v>
      </c>
      <c r="H20" s="234">
        <v>-3.7</v>
      </c>
      <c r="I20" s="233">
        <v>-4.9000000000000004</v>
      </c>
      <c r="J20" s="233">
        <v>-3</v>
      </c>
      <c r="K20" s="234">
        <v>-7.9</v>
      </c>
      <c r="L20" s="233">
        <v>-3.2</v>
      </c>
      <c r="M20" s="233">
        <v>-4.3</v>
      </c>
      <c r="N20" s="234">
        <v>-7.5</v>
      </c>
      <c r="O20" s="233">
        <v>-4.2</v>
      </c>
      <c r="P20" s="233">
        <v>-4.0999999999999996</v>
      </c>
      <c r="Q20" s="234">
        <v>-8.3000000000000007</v>
      </c>
      <c r="R20" s="289"/>
    </row>
    <row r="21" spans="2:18">
      <c r="B21" s="235" t="s">
        <v>47</v>
      </c>
      <c r="C21" s="260">
        <v>11.5</v>
      </c>
      <c r="D21" s="236">
        <v>13.600000000000001</v>
      </c>
      <c r="E21" s="237">
        <v>25.1</v>
      </c>
      <c r="F21" s="236">
        <v>11.1</v>
      </c>
      <c r="G21" s="236">
        <v>12.500000000000002</v>
      </c>
      <c r="H21" s="237">
        <v>23.6</v>
      </c>
      <c r="I21" s="236">
        <v>8.5</v>
      </c>
      <c r="J21" s="236">
        <v>17.899999999999999</v>
      </c>
      <c r="K21" s="237">
        <v>26.4</v>
      </c>
      <c r="L21" s="236">
        <v>12.4</v>
      </c>
      <c r="M21" s="236">
        <v>21.6</v>
      </c>
      <c r="N21" s="237">
        <v>33.9</v>
      </c>
      <c r="O21" s="236">
        <v>20.3</v>
      </c>
      <c r="P21" s="236">
        <v>25.3</v>
      </c>
      <c r="Q21" s="237">
        <v>45.6</v>
      </c>
      <c r="R21" s="289"/>
    </row>
    <row r="22" spans="2:18">
      <c r="B22" s="232" t="s">
        <v>48</v>
      </c>
      <c r="C22" s="261" t="s">
        <v>37</v>
      </c>
      <c r="D22" s="233" t="s">
        <v>37</v>
      </c>
      <c r="E22" s="234" t="s">
        <v>37</v>
      </c>
      <c r="F22" s="261" t="s">
        <v>37</v>
      </c>
      <c r="G22" s="233" t="s">
        <v>37</v>
      </c>
      <c r="H22" s="234" t="s">
        <v>37</v>
      </c>
      <c r="I22" s="261" t="s">
        <v>37</v>
      </c>
      <c r="J22" s="233" t="s">
        <v>37</v>
      </c>
      <c r="K22" s="234" t="s">
        <v>37</v>
      </c>
      <c r="L22" s="261">
        <v>0.4</v>
      </c>
      <c r="M22" s="233">
        <v>-1.1000000000000001</v>
      </c>
      <c r="N22" s="234">
        <v>-0.7</v>
      </c>
      <c r="O22" s="261">
        <v>-1.8</v>
      </c>
      <c r="P22" s="233">
        <v>-1</v>
      </c>
      <c r="Q22" s="234">
        <v>-2.8</v>
      </c>
      <c r="R22" s="289"/>
    </row>
    <row r="23" spans="2:18">
      <c r="B23" s="235" t="s">
        <v>49</v>
      </c>
      <c r="C23" s="260">
        <v>11.5</v>
      </c>
      <c r="D23" s="236">
        <v>13.600000000000001</v>
      </c>
      <c r="E23" s="237">
        <v>25.1</v>
      </c>
      <c r="F23" s="236">
        <v>11.1</v>
      </c>
      <c r="G23" s="236">
        <v>12.500000000000002</v>
      </c>
      <c r="H23" s="237">
        <v>23.6</v>
      </c>
      <c r="I23" s="236">
        <v>8.5</v>
      </c>
      <c r="J23" s="236">
        <v>17.899999999999999</v>
      </c>
      <c r="K23" s="237">
        <v>26.4</v>
      </c>
      <c r="L23" s="236">
        <v>12.8</v>
      </c>
      <c r="M23" s="236">
        <v>20.5</v>
      </c>
      <c r="N23" s="237">
        <v>33.200000000000003</v>
      </c>
      <c r="O23" s="236">
        <v>18.5</v>
      </c>
      <c r="P23" s="236">
        <v>24.3</v>
      </c>
      <c r="Q23" s="237">
        <v>42.8</v>
      </c>
      <c r="R23" s="289"/>
    </row>
    <row r="24" spans="2:18">
      <c r="B24" s="235" t="s">
        <v>50</v>
      </c>
      <c r="C24" s="260"/>
      <c r="D24" s="236"/>
      <c r="E24" s="237"/>
      <c r="F24" s="236"/>
      <c r="G24" s="236"/>
      <c r="H24" s="237"/>
      <c r="I24" s="236"/>
      <c r="J24" s="236"/>
      <c r="K24" s="237"/>
      <c r="L24" s="236"/>
      <c r="M24" s="236"/>
      <c r="N24" s="237"/>
      <c r="O24" s="236"/>
      <c r="P24" s="236"/>
      <c r="Q24" s="237"/>
      <c r="R24" s="289"/>
    </row>
    <row r="25" spans="2:18">
      <c r="B25" s="232" t="s">
        <v>51</v>
      </c>
      <c r="C25" s="261"/>
      <c r="D25" s="233"/>
      <c r="E25" s="234"/>
      <c r="F25" s="233"/>
      <c r="G25" s="233"/>
      <c r="H25" s="234"/>
      <c r="I25" s="233"/>
      <c r="J25" s="233"/>
      <c r="K25" s="234"/>
      <c r="L25" s="233"/>
      <c r="M25" s="233"/>
      <c r="N25" s="234"/>
      <c r="O25" s="233"/>
      <c r="P25" s="233"/>
      <c r="Q25" s="234"/>
      <c r="R25" s="289"/>
    </row>
    <row r="26" spans="2:18">
      <c r="B26" s="232" t="s">
        <v>52</v>
      </c>
      <c r="C26" s="261">
        <v>0.1</v>
      </c>
      <c r="D26" s="233">
        <v>-0.2</v>
      </c>
      <c r="E26" s="234">
        <v>-0.1</v>
      </c>
      <c r="F26" s="233">
        <v>0.3</v>
      </c>
      <c r="G26" s="233">
        <v>-3</v>
      </c>
      <c r="H26" s="234">
        <v>-2.7</v>
      </c>
      <c r="I26" s="233">
        <v>-0.8</v>
      </c>
      <c r="J26" s="233">
        <v>-0.89999999999999991</v>
      </c>
      <c r="K26" s="234">
        <v>-1.7</v>
      </c>
      <c r="L26" s="233" t="s">
        <v>37</v>
      </c>
      <c r="M26" s="233">
        <v>-1.2</v>
      </c>
      <c r="N26" s="234">
        <v>-1.2</v>
      </c>
      <c r="O26" s="233">
        <v>0.2</v>
      </c>
      <c r="P26" s="233">
        <v>1.8</v>
      </c>
      <c r="Q26" s="234">
        <v>2</v>
      </c>
      <c r="R26" s="289"/>
    </row>
    <row r="27" spans="2:18" ht="15.75" thickBot="1">
      <c r="B27" s="238" t="s">
        <v>53</v>
      </c>
      <c r="C27" s="262">
        <v>11.5</v>
      </c>
      <c r="D27" s="239">
        <v>13.399999999999999</v>
      </c>
      <c r="E27" s="240">
        <v>24.9</v>
      </c>
      <c r="F27" s="239">
        <v>11.4</v>
      </c>
      <c r="G27" s="239">
        <v>9.4999999999999982</v>
      </c>
      <c r="H27" s="240">
        <v>20.9</v>
      </c>
      <c r="I27" s="239">
        <v>7.7</v>
      </c>
      <c r="J27" s="239">
        <v>17.100000000000001</v>
      </c>
      <c r="K27" s="240">
        <v>24.8</v>
      </c>
      <c r="L27" s="239">
        <v>12.8</v>
      </c>
      <c r="M27" s="239">
        <v>19.2</v>
      </c>
      <c r="N27" s="240">
        <v>32</v>
      </c>
      <c r="O27" s="239">
        <v>18.7</v>
      </c>
      <c r="P27" s="239">
        <v>26.1</v>
      </c>
      <c r="Q27" s="240">
        <v>44.8</v>
      </c>
      <c r="R27" s="289"/>
    </row>
    <row r="28" spans="2:18" ht="15.75" thickBot="1">
      <c r="L28" s="325"/>
      <c r="M28" s="325"/>
      <c r="N28" s="325"/>
    </row>
    <row r="29" spans="2:18">
      <c r="B29" s="226" t="s">
        <v>54</v>
      </c>
      <c r="C29" s="347" t="s">
        <v>15</v>
      </c>
      <c r="D29" s="348"/>
      <c r="E29" s="349"/>
      <c r="F29" s="348" t="s">
        <v>16</v>
      </c>
      <c r="G29" s="348"/>
      <c r="H29" s="349"/>
      <c r="I29" s="350" t="s">
        <v>17</v>
      </c>
      <c r="J29" s="350"/>
      <c r="K29" s="351"/>
      <c r="L29" s="350" t="s">
        <v>18</v>
      </c>
      <c r="M29" s="350"/>
      <c r="N29" s="351"/>
      <c r="O29" s="350" t="s">
        <v>19</v>
      </c>
      <c r="P29" s="350"/>
      <c r="Q29" s="351"/>
    </row>
    <row r="30" spans="2:18" ht="15.75" thickBot="1">
      <c r="B30" s="227"/>
      <c r="C30" s="259" t="s">
        <v>20</v>
      </c>
      <c r="D30" s="256" t="s">
        <v>21</v>
      </c>
      <c r="E30" s="257" t="s">
        <v>15</v>
      </c>
      <c r="F30" s="256" t="s">
        <v>22</v>
      </c>
      <c r="G30" s="256" t="s">
        <v>23</v>
      </c>
      <c r="H30" s="257" t="s">
        <v>16</v>
      </c>
      <c r="I30" s="256" t="s">
        <v>24</v>
      </c>
      <c r="J30" s="256" t="s">
        <v>25</v>
      </c>
      <c r="K30" s="257" t="s">
        <v>17</v>
      </c>
      <c r="L30" s="256" t="s">
        <v>26</v>
      </c>
      <c r="M30" s="256" t="s">
        <v>27</v>
      </c>
      <c r="N30" s="257" t="s">
        <v>18</v>
      </c>
      <c r="O30" s="256" t="s">
        <v>28</v>
      </c>
      <c r="P30" s="256" t="s">
        <v>29</v>
      </c>
      <c r="Q30" s="257" t="s">
        <v>19</v>
      </c>
    </row>
    <row r="31" spans="2:18">
      <c r="B31" s="228" t="s">
        <v>30</v>
      </c>
      <c r="C31" s="332" t="s">
        <v>31</v>
      </c>
      <c r="D31" s="333" t="s">
        <v>31</v>
      </c>
      <c r="E31" s="334" t="s">
        <v>31</v>
      </c>
      <c r="F31" s="333" t="s">
        <v>31</v>
      </c>
      <c r="G31" s="333" t="s">
        <v>31</v>
      </c>
      <c r="H31" s="334" t="s">
        <v>31</v>
      </c>
      <c r="I31" s="333" t="s">
        <v>31</v>
      </c>
      <c r="J31" s="333" t="s">
        <v>31</v>
      </c>
      <c r="K31" s="334" t="s">
        <v>31</v>
      </c>
      <c r="L31" s="333" t="s">
        <v>31</v>
      </c>
      <c r="M31" s="333" t="s">
        <v>31</v>
      </c>
      <c r="N31" s="334" t="s">
        <v>31</v>
      </c>
      <c r="O31" s="333" t="s">
        <v>31</v>
      </c>
      <c r="P31" s="333" t="s">
        <v>31</v>
      </c>
      <c r="Q31" s="334" t="s">
        <v>31</v>
      </c>
    </row>
    <row r="32" spans="2:18">
      <c r="B32" s="235" t="s">
        <v>47</v>
      </c>
      <c r="C32" s="260">
        <v>11.5</v>
      </c>
      <c r="D32" s="236">
        <v>13.600000000000001</v>
      </c>
      <c r="E32" s="237">
        <v>25.1</v>
      </c>
      <c r="F32" s="236">
        <v>11.1</v>
      </c>
      <c r="G32" s="236">
        <v>12.500000000000002</v>
      </c>
      <c r="H32" s="237">
        <v>23.6</v>
      </c>
      <c r="I32" s="236">
        <v>8.5</v>
      </c>
      <c r="J32" s="236">
        <v>17.899999999999999</v>
      </c>
      <c r="K32" s="237">
        <v>26.4</v>
      </c>
      <c r="L32" s="236">
        <v>12.4</v>
      </c>
      <c r="M32" s="236">
        <v>21.6</v>
      </c>
      <c r="N32" s="237">
        <v>33.9</v>
      </c>
      <c r="O32" s="236">
        <v>20.3</v>
      </c>
      <c r="P32" s="236">
        <v>25.3</v>
      </c>
      <c r="Q32" s="237">
        <v>45.6</v>
      </c>
    </row>
    <row r="33" spans="2:19">
      <c r="B33" s="258" t="s">
        <v>55</v>
      </c>
      <c r="C33" s="261"/>
      <c r="D33" s="233"/>
      <c r="E33" s="234"/>
      <c r="F33" s="233"/>
      <c r="G33" s="233"/>
      <c r="H33" s="234"/>
      <c r="I33" s="233"/>
      <c r="J33" s="233"/>
      <c r="K33" s="234"/>
      <c r="L33" s="233"/>
      <c r="M33" s="233"/>
      <c r="N33" s="234"/>
      <c r="O33" s="233"/>
      <c r="P33" s="233"/>
      <c r="Q33" s="234"/>
    </row>
    <row r="34" spans="2:19">
      <c r="B34" s="232" t="s">
        <v>56</v>
      </c>
      <c r="C34" s="265" t="s">
        <v>37</v>
      </c>
      <c r="D34" s="233" t="s">
        <v>37</v>
      </c>
      <c r="E34" s="234" t="s">
        <v>37</v>
      </c>
      <c r="F34" s="233">
        <v>0.7</v>
      </c>
      <c r="G34" s="233">
        <v>2.5</v>
      </c>
      <c r="H34" s="234">
        <v>3.2</v>
      </c>
      <c r="I34" s="233">
        <v>2.1</v>
      </c>
      <c r="J34" s="233">
        <v>-1.7000000000000002</v>
      </c>
      <c r="K34" s="234">
        <v>0.4</v>
      </c>
      <c r="L34" s="233">
        <v>-2.8</v>
      </c>
      <c r="M34" s="233">
        <v>4.2</v>
      </c>
      <c r="N34" s="234">
        <v>1.4</v>
      </c>
      <c r="O34" s="233">
        <v>0.2</v>
      </c>
      <c r="P34" s="233">
        <v>0.4</v>
      </c>
      <c r="Q34" s="234">
        <v>0.6</v>
      </c>
      <c r="R34" s="291"/>
      <c r="S34" s="291"/>
    </row>
    <row r="35" spans="2:19">
      <c r="B35" s="232" t="s">
        <v>57</v>
      </c>
      <c r="C35" s="261">
        <v>0.1</v>
      </c>
      <c r="D35" s="233">
        <v>0.19999999999999998</v>
      </c>
      <c r="E35" s="234">
        <v>0.3</v>
      </c>
      <c r="F35" s="233">
        <v>0.8</v>
      </c>
      <c r="G35" s="233">
        <v>1.5999999999999999</v>
      </c>
      <c r="H35" s="234">
        <v>2.4</v>
      </c>
      <c r="I35" s="233">
        <v>1.5</v>
      </c>
      <c r="J35" s="233">
        <v>4.5999999999999996</v>
      </c>
      <c r="K35" s="234">
        <v>6.1</v>
      </c>
      <c r="L35" s="233">
        <v>10.8</v>
      </c>
      <c r="M35" s="233">
        <v>-1.6</v>
      </c>
      <c r="N35" s="234">
        <v>9.3000000000000007</v>
      </c>
      <c r="O35" s="233">
        <v>1.7</v>
      </c>
      <c r="P35" s="233">
        <v>2</v>
      </c>
      <c r="Q35" s="234">
        <v>3.6</v>
      </c>
      <c r="R35" s="291"/>
      <c r="S35" s="291"/>
    </row>
    <row r="36" spans="2:19">
      <c r="B36" s="232" t="s">
        <v>58</v>
      </c>
      <c r="C36" s="265" t="s">
        <v>37</v>
      </c>
      <c r="D36" s="233" t="s">
        <v>37</v>
      </c>
      <c r="E36" s="234" t="s">
        <v>37</v>
      </c>
      <c r="F36" s="233">
        <v>3.5</v>
      </c>
      <c r="G36" s="233">
        <v>0.20000000000000018</v>
      </c>
      <c r="H36" s="234">
        <v>3.7</v>
      </c>
      <c r="I36" s="265" t="s">
        <v>37</v>
      </c>
      <c r="J36" s="233" t="s">
        <v>37</v>
      </c>
      <c r="K36" s="234" t="s">
        <v>37</v>
      </c>
      <c r="L36" s="265" t="s">
        <v>37</v>
      </c>
      <c r="M36" s="233" t="s">
        <v>37</v>
      </c>
      <c r="N36" s="234" t="s">
        <v>37</v>
      </c>
      <c r="O36" s="265" t="s">
        <v>37</v>
      </c>
      <c r="P36" s="233" t="s">
        <v>37</v>
      </c>
      <c r="Q36" s="234" t="s">
        <v>37</v>
      </c>
      <c r="R36" s="291"/>
      <c r="S36" s="291"/>
    </row>
    <row r="37" spans="2:19">
      <c r="B37" s="232" t="s">
        <v>39</v>
      </c>
      <c r="C37" s="265" t="s">
        <v>37</v>
      </c>
      <c r="D37" s="233">
        <v>-1</v>
      </c>
      <c r="E37" s="234">
        <v>-1</v>
      </c>
      <c r="F37" s="265" t="s">
        <v>37</v>
      </c>
      <c r="G37" s="233" t="s">
        <v>37</v>
      </c>
      <c r="H37" s="234" t="s">
        <v>37</v>
      </c>
      <c r="I37" s="265" t="s">
        <v>37</v>
      </c>
      <c r="J37" s="233" t="s">
        <v>37</v>
      </c>
      <c r="K37" s="234" t="s">
        <v>37</v>
      </c>
      <c r="L37" s="265" t="s">
        <v>37</v>
      </c>
      <c r="M37" s="233" t="s">
        <v>37</v>
      </c>
      <c r="N37" s="234" t="s">
        <v>37</v>
      </c>
      <c r="O37" s="265" t="s">
        <v>37</v>
      </c>
      <c r="P37" s="233" t="s">
        <v>37</v>
      </c>
      <c r="Q37" s="234" t="s">
        <v>37</v>
      </c>
    </row>
    <row r="38" spans="2:19">
      <c r="B38" s="232" t="s">
        <v>43</v>
      </c>
      <c r="C38" s="265" t="s">
        <v>37</v>
      </c>
      <c r="D38" s="233" t="s">
        <v>37</v>
      </c>
      <c r="E38" s="234" t="s">
        <v>37</v>
      </c>
      <c r="F38" s="233">
        <v>0.1</v>
      </c>
      <c r="G38" s="233">
        <v>-0.4</v>
      </c>
      <c r="H38" s="234">
        <v>-0.3</v>
      </c>
      <c r="I38" s="265" t="s">
        <v>37</v>
      </c>
      <c r="J38" s="233">
        <v>-0.2</v>
      </c>
      <c r="K38" s="234">
        <v>-0.2</v>
      </c>
      <c r="L38" s="265">
        <v>-0.1</v>
      </c>
      <c r="M38" s="233" t="s">
        <v>37</v>
      </c>
      <c r="N38" s="234" t="s">
        <v>37</v>
      </c>
      <c r="O38" s="265">
        <v>-0.2</v>
      </c>
      <c r="P38" s="233" t="s">
        <v>37</v>
      </c>
      <c r="Q38" s="234">
        <v>-0.2</v>
      </c>
    </row>
    <row r="39" spans="2:19">
      <c r="B39" s="232" t="s">
        <v>59</v>
      </c>
      <c r="C39" s="265" t="s">
        <v>37</v>
      </c>
      <c r="D39" s="233">
        <v>-0.1</v>
      </c>
      <c r="E39" s="234">
        <v>-0.1</v>
      </c>
      <c r="F39" s="233">
        <v>-0.2</v>
      </c>
      <c r="G39" s="233">
        <v>-0.39999999999999997</v>
      </c>
      <c r="H39" s="234">
        <v>-0.6</v>
      </c>
      <c r="I39" s="233">
        <v>-0.4</v>
      </c>
      <c r="J39" s="233">
        <v>-1.2000000000000002</v>
      </c>
      <c r="K39" s="234">
        <v>-1.6</v>
      </c>
      <c r="L39" s="233">
        <v>-3.2</v>
      </c>
      <c r="M39" s="233">
        <v>0.5</v>
      </c>
      <c r="N39" s="234">
        <v>-2.7</v>
      </c>
      <c r="O39" s="233">
        <v>-0.4</v>
      </c>
      <c r="P39" s="233">
        <v>-0.6</v>
      </c>
      <c r="Q39" s="234">
        <v>-1</v>
      </c>
    </row>
    <row r="40" spans="2:19">
      <c r="B40" s="232" t="s">
        <v>60</v>
      </c>
      <c r="C40" s="261">
        <v>0.1</v>
      </c>
      <c r="D40" s="233">
        <v>-0.2</v>
      </c>
      <c r="E40" s="234">
        <v>-0.1</v>
      </c>
      <c r="F40" s="233">
        <v>-0.2</v>
      </c>
      <c r="G40" s="233">
        <v>-0.90000000000000013</v>
      </c>
      <c r="H40" s="234">
        <v>-1.1000000000000001</v>
      </c>
      <c r="I40" s="233">
        <v>-0.1</v>
      </c>
      <c r="J40" s="233">
        <v>-0.19999999999999998</v>
      </c>
      <c r="K40" s="234">
        <v>-0.3</v>
      </c>
      <c r="L40" s="233" t="s">
        <v>37</v>
      </c>
      <c r="M40" s="233" t="s">
        <v>37</v>
      </c>
      <c r="N40" s="234" t="s">
        <v>37</v>
      </c>
      <c r="O40" s="233" t="s">
        <v>37</v>
      </c>
      <c r="P40" s="233" t="s">
        <v>37</v>
      </c>
      <c r="Q40" s="234" t="s">
        <v>37</v>
      </c>
    </row>
    <row r="41" spans="2:19">
      <c r="B41" s="232" t="s">
        <v>61</v>
      </c>
      <c r="C41" s="265" t="s">
        <v>37</v>
      </c>
      <c r="D41" s="233" t="s">
        <v>37</v>
      </c>
      <c r="E41" s="234" t="s">
        <v>37</v>
      </c>
      <c r="F41" s="233">
        <v>1</v>
      </c>
      <c r="G41" s="233">
        <v>8.5</v>
      </c>
      <c r="H41" s="234">
        <v>9.5</v>
      </c>
      <c r="I41" s="233">
        <v>7.9</v>
      </c>
      <c r="J41" s="233">
        <v>3.5999999999999996</v>
      </c>
      <c r="K41" s="234">
        <v>11.5</v>
      </c>
      <c r="L41" s="233">
        <v>2.2999999999999998</v>
      </c>
      <c r="M41" s="233">
        <v>1.1000000000000001</v>
      </c>
      <c r="N41" s="234">
        <v>3.4</v>
      </c>
      <c r="O41" s="233">
        <v>1.1000000000000001</v>
      </c>
      <c r="P41" s="233" t="s">
        <v>37</v>
      </c>
      <c r="Q41" s="234">
        <v>1.1000000000000001</v>
      </c>
      <c r="R41" s="291"/>
      <c r="S41" s="291"/>
    </row>
    <row r="42" spans="2:19">
      <c r="B42" s="258" t="s">
        <v>62</v>
      </c>
      <c r="C42" s="261"/>
      <c r="D42" s="233"/>
      <c r="E42" s="234"/>
      <c r="F42" s="233"/>
      <c r="G42" s="233"/>
      <c r="H42" s="234"/>
      <c r="I42" s="265"/>
      <c r="J42" s="233"/>
      <c r="K42" s="234"/>
      <c r="L42" s="265"/>
      <c r="M42" s="233"/>
      <c r="N42" s="234"/>
      <c r="O42" s="265"/>
      <c r="P42" s="233"/>
      <c r="Q42" s="234"/>
    </row>
    <row r="43" spans="2:19">
      <c r="B43" s="232" t="s">
        <v>63</v>
      </c>
      <c r="C43" s="261">
        <v>0.3</v>
      </c>
      <c r="D43" s="233">
        <v>0.39999999999999997</v>
      </c>
      <c r="E43" s="234">
        <v>0.7</v>
      </c>
      <c r="F43" s="233">
        <v>0.3</v>
      </c>
      <c r="G43" s="233">
        <v>0.5</v>
      </c>
      <c r="H43" s="234">
        <v>0.8</v>
      </c>
      <c r="I43" s="233">
        <v>0.5</v>
      </c>
      <c r="J43" s="233">
        <v>1.9</v>
      </c>
      <c r="K43" s="234">
        <v>2.4</v>
      </c>
      <c r="L43" s="233">
        <v>0.5</v>
      </c>
      <c r="M43" s="233">
        <v>1</v>
      </c>
      <c r="N43" s="234">
        <v>1.4</v>
      </c>
      <c r="O43" s="233">
        <v>1.1000000000000001</v>
      </c>
      <c r="P43" s="233">
        <v>0.7</v>
      </c>
      <c r="Q43" s="234">
        <v>1.8</v>
      </c>
      <c r="R43" s="291"/>
      <c r="S43" s="291"/>
    </row>
    <row r="44" spans="2:19">
      <c r="B44" s="232" t="s">
        <v>64</v>
      </c>
      <c r="C44" s="265" t="s">
        <v>37</v>
      </c>
      <c r="D44" s="233" t="s">
        <v>37</v>
      </c>
      <c r="E44" s="234"/>
      <c r="F44" s="265" t="s">
        <v>37</v>
      </c>
      <c r="G44" s="233" t="s">
        <v>37</v>
      </c>
      <c r="H44" s="234" t="s">
        <v>37</v>
      </c>
      <c r="I44" s="265" t="s">
        <v>37</v>
      </c>
      <c r="J44" s="233" t="s">
        <v>37</v>
      </c>
      <c r="K44" s="234" t="s">
        <v>37</v>
      </c>
      <c r="L44" s="265">
        <v>0.3</v>
      </c>
      <c r="M44" s="233" t="s">
        <v>37</v>
      </c>
      <c r="N44" s="234">
        <v>0.3</v>
      </c>
      <c r="O44" s="265">
        <v>0.2</v>
      </c>
      <c r="P44" s="233">
        <v>0.8</v>
      </c>
      <c r="Q44" s="234">
        <v>1</v>
      </c>
    </row>
    <row r="45" spans="2:19">
      <c r="B45" s="235" t="s">
        <v>65</v>
      </c>
      <c r="C45" s="260">
        <v>11.9</v>
      </c>
      <c r="D45" s="236">
        <v>12.999999999999998</v>
      </c>
      <c r="E45" s="237">
        <v>24.9</v>
      </c>
      <c r="F45" s="236">
        <v>17.2</v>
      </c>
      <c r="G45" s="236">
        <v>24.000000000000004</v>
      </c>
      <c r="H45" s="237">
        <v>41.2</v>
      </c>
      <c r="I45" s="236">
        <v>20.100000000000001</v>
      </c>
      <c r="J45" s="236">
        <v>24.6</v>
      </c>
      <c r="K45" s="237">
        <v>44.7</v>
      </c>
      <c r="L45" s="236">
        <v>20.3</v>
      </c>
      <c r="M45" s="236">
        <v>26.8</v>
      </c>
      <c r="N45" s="237">
        <v>47</v>
      </c>
      <c r="O45" s="236">
        <v>24</v>
      </c>
      <c r="P45" s="236">
        <v>28.5</v>
      </c>
      <c r="Q45" s="237">
        <v>52.5</v>
      </c>
    </row>
    <row r="46" spans="2:19">
      <c r="B46" s="232" t="s">
        <v>36</v>
      </c>
      <c r="C46" s="261">
        <v>-0.3</v>
      </c>
      <c r="D46" s="233" t="s">
        <v>37</v>
      </c>
      <c r="E46" s="234">
        <v>-0.3</v>
      </c>
      <c r="F46" s="265" t="s">
        <v>37</v>
      </c>
      <c r="G46" s="233" t="s">
        <v>37</v>
      </c>
      <c r="H46" s="234" t="s">
        <v>37</v>
      </c>
      <c r="I46" s="265" t="s">
        <v>37</v>
      </c>
      <c r="J46" s="233" t="s">
        <v>37</v>
      </c>
      <c r="K46" s="234" t="s">
        <v>37</v>
      </c>
      <c r="L46" s="265"/>
      <c r="M46" s="233"/>
      <c r="N46" s="234"/>
      <c r="O46" s="265"/>
      <c r="P46" s="233"/>
      <c r="Q46" s="234"/>
    </row>
    <row r="47" spans="2:19">
      <c r="B47" s="232" t="s">
        <v>66</v>
      </c>
      <c r="C47" s="261">
        <v>1.3</v>
      </c>
      <c r="D47" s="233">
        <v>1.9000000000000001</v>
      </c>
      <c r="E47" s="234">
        <v>3.2</v>
      </c>
      <c r="F47" s="233">
        <v>1.2</v>
      </c>
      <c r="G47" s="233">
        <v>1.5999999999999999</v>
      </c>
      <c r="H47" s="234">
        <v>2.8</v>
      </c>
      <c r="I47" s="233">
        <v>1.6</v>
      </c>
      <c r="J47" s="233">
        <v>1.6</v>
      </c>
      <c r="K47" s="234">
        <v>3.2</v>
      </c>
      <c r="L47" s="233">
        <v>1.6</v>
      </c>
      <c r="M47" s="233">
        <v>1.6</v>
      </c>
      <c r="N47" s="234">
        <v>3.2</v>
      </c>
      <c r="O47" s="233">
        <v>1.6</v>
      </c>
      <c r="P47" s="233">
        <v>2</v>
      </c>
      <c r="Q47" s="234">
        <v>3.7</v>
      </c>
    </row>
    <row r="48" spans="2:19">
      <c r="B48" s="232" t="s">
        <v>67</v>
      </c>
      <c r="C48" s="261">
        <v>0.4</v>
      </c>
      <c r="D48" s="233">
        <v>0.29999999999999993</v>
      </c>
      <c r="E48" s="234">
        <v>0.7</v>
      </c>
      <c r="F48" s="233">
        <v>0.5</v>
      </c>
      <c r="G48" s="233">
        <v>0.19999999999999996</v>
      </c>
      <c r="H48" s="234">
        <v>0.7</v>
      </c>
      <c r="I48" s="233">
        <v>-0.1</v>
      </c>
      <c r="J48" s="233">
        <v>-0.19999999999999998</v>
      </c>
      <c r="K48" s="234">
        <v>-0.3</v>
      </c>
      <c r="L48" s="233">
        <v>-0.4</v>
      </c>
      <c r="M48" s="233" t="s">
        <v>37</v>
      </c>
      <c r="N48" s="234">
        <v>-0.4</v>
      </c>
      <c r="O48" s="233">
        <v>0.1</v>
      </c>
      <c r="P48" s="233">
        <v>0.5</v>
      </c>
      <c r="Q48" s="234">
        <v>0.6</v>
      </c>
    </row>
    <row r="49" spans="2:27">
      <c r="B49" s="232" t="s">
        <v>68</v>
      </c>
      <c r="C49" s="261">
        <v>1.7</v>
      </c>
      <c r="D49" s="233">
        <v>1.2</v>
      </c>
      <c r="E49" s="234">
        <v>2.9</v>
      </c>
      <c r="F49" s="233">
        <v>2.2000000000000002</v>
      </c>
      <c r="G49" s="233">
        <v>2.0999999999999996</v>
      </c>
      <c r="H49" s="234">
        <v>4.3</v>
      </c>
      <c r="I49" s="233">
        <v>5.2</v>
      </c>
      <c r="J49" s="233">
        <v>4.2</v>
      </c>
      <c r="K49" s="234">
        <v>9.4</v>
      </c>
      <c r="L49" s="233">
        <v>6.4</v>
      </c>
      <c r="M49" s="233">
        <v>3.7</v>
      </c>
      <c r="N49" s="234">
        <v>10.199999999999999</v>
      </c>
      <c r="O49" s="233">
        <v>4.5999999999999996</v>
      </c>
      <c r="P49" s="233">
        <v>4.7</v>
      </c>
      <c r="Q49" s="234">
        <v>9.3000000000000007</v>
      </c>
    </row>
    <row r="50" spans="2:27">
      <c r="B50" s="232" t="s">
        <v>69</v>
      </c>
      <c r="C50" s="261">
        <v>0.2</v>
      </c>
      <c r="D50" s="233">
        <v>0.3</v>
      </c>
      <c r="E50" s="234">
        <v>0.5</v>
      </c>
      <c r="F50" s="233">
        <v>0.5</v>
      </c>
      <c r="G50" s="233">
        <v>0.60000000000000009</v>
      </c>
      <c r="H50" s="234">
        <v>1.1000000000000001</v>
      </c>
      <c r="I50" s="233">
        <v>0.8</v>
      </c>
      <c r="J50" s="233">
        <v>1.4000000000000001</v>
      </c>
      <c r="K50" s="234">
        <v>2.2000000000000002</v>
      </c>
      <c r="L50" s="233">
        <v>1</v>
      </c>
      <c r="M50" s="233">
        <v>1.2</v>
      </c>
      <c r="N50" s="234">
        <v>2.2000000000000002</v>
      </c>
      <c r="O50" s="233">
        <v>1.1000000000000001</v>
      </c>
      <c r="P50" s="233">
        <v>1.4</v>
      </c>
      <c r="Q50" s="234">
        <v>2.5</v>
      </c>
      <c r="R50" s="291"/>
      <c r="S50" s="291"/>
    </row>
    <row r="51" spans="2:27" ht="15.75" thickBot="1">
      <c r="B51" s="238" t="s">
        <v>70</v>
      </c>
      <c r="C51" s="262">
        <v>15.2</v>
      </c>
      <c r="D51" s="239">
        <v>16.600000000000001</v>
      </c>
      <c r="E51" s="240">
        <v>31.8</v>
      </c>
      <c r="F51" s="239">
        <v>21.5</v>
      </c>
      <c r="G51" s="239">
        <v>28.700000000000003</v>
      </c>
      <c r="H51" s="240">
        <v>50.2</v>
      </c>
      <c r="I51" s="239">
        <v>27.6</v>
      </c>
      <c r="J51" s="239">
        <v>31.699999999999996</v>
      </c>
      <c r="K51" s="240">
        <v>59.3</v>
      </c>
      <c r="L51" s="239">
        <v>28.9</v>
      </c>
      <c r="M51" s="239">
        <v>33.299999999999997</v>
      </c>
      <c r="N51" s="240">
        <v>62.2</v>
      </c>
      <c r="O51" s="239">
        <v>31.7</v>
      </c>
      <c r="P51" s="239">
        <v>36.9</v>
      </c>
      <c r="Q51" s="240">
        <v>68.599999999999994</v>
      </c>
    </row>
    <row r="52" spans="2:27" ht="15.75" thickBot="1"/>
    <row r="53" spans="2:27" ht="15.75" thickBot="1">
      <c r="B53" s="264" t="s">
        <v>71</v>
      </c>
      <c r="C53" s="344" t="s">
        <v>72</v>
      </c>
      <c r="D53" s="345"/>
      <c r="E53" s="345"/>
      <c r="F53" s="345"/>
      <c r="G53" s="346"/>
      <c r="H53" s="344" t="s">
        <v>73</v>
      </c>
      <c r="I53" s="345"/>
      <c r="J53" s="345"/>
      <c r="K53" s="345"/>
      <c r="L53" s="346"/>
      <c r="M53" s="344" t="s">
        <v>74</v>
      </c>
      <c r="N53" s="345"/>
      <c r="O53" s="345"/>
      <c r="P53" s="345"/>
      <c r="Q53" s="346"/>
      <c r="R53" s="344" t="s">
        <v>75</v>
      </c>
      <c r="S53" s="345"/>
      <c r="T53" s="345"/>
      <c r="U53" s="345"/>
      <c r="V53" s="346"/>
      <c r="W53" s="344" t="s">
        <v>76</v>
      </c>
      <c r="X53" s="345"/>
      <c r="Y53" s="345"/>
      <c r="Z53" s="345"/>
      <c r="AA53" s="346"/>
    </row>
    <row r="54" spans="2:27" ht="15.75" thickBot="1">
      <c r="B54" s="242"/>
      <c r="C54" s="201" t="s">
        <v>15</v>
      </c>
      <c r="D54" s="202" t="s">
        <v>16</v>
      </c>
      <c r="E54" s="241" t="s">
        <v>17</v>
      </c>
      <c r="F54" s="241" t="s">
        <v>18</v>
      </c>
      <c r="G54" s="280" t="s">
        <v>19</v>
      </c>
      <c r="H54" s="201" t="s">
        <v>15</v>
      </c>
      <c r="I54" s="202" t="s">
        <v>16</v>
      </c>
      <c r="J54" s="241" t="s">
        <v>17</v>
      </c>
      <c r="K54" s="241" t="s">
        <v>18</v>
      </c>
      <c r="L54" s="280" t="s">
        <v>19</v>
      </c>
      <c r="M54" s="201" t="s">
        <v>15</v>
      </c>
      <c r="N54" s="202" t="s">
        <v>16</v>
      </c>
      <c r="O54" s="241" t="s">
        <v>17</v>
      </c>
      <c r="P54" s="241" t="s">
        <v>18</v>
      </c>
      <c r="Q54" s="280" t="s">
        <v>19</v>
      </c>
      <c r="R54" s="201" t="s">
        <v>15</v>
      </c>
      <c r="S54" s="202" t="s">
        <v>16</v>
      </c>
      <c r="T54" s="241" t="s">
        <v>17</v>
      </c>
      <c r="U54" s="241" t="s">
        <v>18</v>
      </c>
      <c r="V54" s="280" t="s">
        <v>19</v>
      </c>
      <c r="W54" s="201" t="s">
        <v>15</v>
      </c>
      <c r="X54" s="202" t="s">
        <v>16</v>
      </c>
      <c r="Y54" s="241" t="s">
        <v>17</v>
      </c>
      <c r="Z54" s="241" t="s">
        <v>18</v>
      </c>
      <c r="AA54" s="280" t="s">
        <v>19</v>
      </c>
    </row>
    <row r="55" spans="2:27">
      <c r="B55" s="244" t="s">
        <v>77</v>
      </c>
      <c r="C55" s="245">
        <v>110</v>
      </c>
      <c r="D55" s="246">
        <v>173</v>
      </c>
      <c r="E55" s="247">
        <v>182</v>
      </c>
      <c r="F55" s="247">
        <v>188</v>
      </c>
      <c r="G55" s="285">
        <v>195.9</v>
      </c>
      <c r="H55" s="245">
        <v>41</v>
      </c>
      <c r="I55" s="246">
        <v>58</v>
      </c>
      <c r="J55" s="247">
        <v>73</v>
      </c>
      <c r="K55" s="247">
        <v>83</v>
      </c>
      <c r="L55" s="285">
        <v>89.6</v>
      </c>
      <c r="M55" s="245">
        <v>10</v>
      </c>
      <c r="N55" s="246">
        <v>12</v>
      </c>
      <c r="O55" s="247">
        <v>12</v>
      </c>
      <c r="P55" s="295" t="s">
        <v>37</v>
      </c>
      <c r="Q55" s="295" t="s">
        <v>37</v>
      </c>
      <c r="R55" s="245">
        <v>100</v>
      </c>
      <c r="S55" s="246">
        <v>118</v>
      </c>
      <c r="T55" s="247">
        <v>129</v>
      </c>
      <c r="U55" s="247">
        <v>123</v>
      </c>
      <c r="V55" s="285">
        <v>148.19999999999999</v>
      </c>
      <c r="W55" s="245">
        <v>260</v>
      </c>
      <c r="X55" s="246">
        <v>361</v>
      </c>
      <c r="Y55" s="247">
        <v>396</v>
      </c>
      <c r="Z55" s="295">
        <v>393.6</v>
      </c>
      <c r="AA55" s="285">
        <v>433.7</v>
      </c>
    </row>
    <row r="56" spans="2:27">
      <c r="B56" s="244"/>
      <c r="C56" s="282"/>
      <c r="D56" s="283"/>
      <c r="E56" s="284"/>
      <c r="F56" s="284"/>
      <c r="G56" s="286"/>
      <c r="H56" s="282"/>
      <c r="I56" s="283"/>
      <c r="J56" s="284"/>
      <c r="K56" s="284"/>
      <c r="L56" s="286"/>
      <c r="M56" s="282"/>
      <c r="N56" s="283"/>
      <c r="O56" s="284"/>
      <c r="P56" s="296"/>
      <c r="Q56" s="296"/>
      <c r="R56" s="282"/>
      <c r="S56" s="283"/>
      <c r="T56" s="284"/>
      <c r="U56" s="284"/>
      <c r="V56" s="286"/>
      <c r="W56" s="282"/>
      <c r="X56" s="283"/>
      <c r="Y56" s="284"/>
      <c r="Z56" s="296"/>
      <c r="AA56" s="286"/>
    </row>
    <row r="57" spans="2:27">
      <c r="B57" s="248" t="s">
        <v>78</v>
      </c>
      <c r="C57" s="249">
        <v>110</v>
      </c>
      <c r="D57" s="250">
        <v>144</v>
      </c>
      <c r="E57" s="251">
        <v>179</v>
      </c>
      <c r="F57" s="251">
        <v>189</v>
      </c>
      <c r="G57" s="287">
        <v>195.3</v>
      </c>
      <c r="H57" s="249">
        <v>41</v>
      </c>
      <c r="I57" s="250">
        <v>51</v>
      </c>
      <c r="J57" s="251">
        <v>69</v>
      </c>
      <c r="K57" s="251">
        <v>78</v>
      </c>
      <c r="L57" s="287">
        <v>86.1</v>
      </c>
      <c r="M57" s="249">
        <v>8</v>
      </c>
      <c r="N57" s="250">
        <v>11</v>
      </c>
      <c r="O57" s="251">
        <v>12</v>
      </c>
      <c r="P57" s="297" t="s">
        <v>37</v>
      </c>
      <c r="Q57" s="297" t="s">
        <v>37</v>
      </c>
      <c r="R57" s="249">
        <v>91</v>
      </c>
      <c r="S57" s="250">
        <v>108</v>
      </c>
      <c r="T57" s="251">
        <v>122</v>
      </c>
      <c r="U57" s="251">
        <v>127</v>
      </c>
      <c r="V57" s="287">
        <v>136.1</v>
      </c>
      <c r="W57" s="249">
        <v>250</v>
      </c>
      <c r="X57" s="250">
        <v>313</v>
      </c>
      <c r="Y57" s="251">
        <v>382</v>
      </c>
      <c r="Z57" s="337">
        <v>393</v>
      </c>
      <c r="AA57" s="287">
        <v>417.5</v>
      </c>
    </row>
    <row r="58" spans="2:27" ht="15.75" thickBot="1">
      <c r="B58" s="252" t="s">
        <v>79</v>
      </c>
      <c r="C58" s="253">
        <v>127</v>
      </c>
      <c r="D58" s="254">
        <v>163</v>
      </c>
      <c r="E58" s="255">
        <v>203</v>
      </c>
      <c r="F58" s="255">
        <v>220</v>
      </c>
      <c r="G58" s="288">
        <v>231</v>
      </c>
      <c r="H58" s="253">
        <v>45</v>
      </c>
      <c r="I58" s="254">
        <v>59</v>
      </c>
      <c r="J58" s="255">
        <v>83</v>
      </c>
      <c r="K58" s="255">
        <v>92</v>
      </c>
      <c r="L58" s="288">
        <v>93.8</v>
      </c>
      <c r="M58" s="253">
        <v>24</v>
      </c>
      <c r="N58" s="254">
        <v>27</v>
      </c>
      <c r="O58" s="255">
        <v>21</v>
      </c>
      <c r="P58" s="298" t="s">
        <v>37</v>
      </c>
      <c r="Q58" s="298" t="s">
        <v>37</v>
      </c>
      <c r="R58" s="253">
        <v>54</v>
      </c>
      <c r="S58" s="254">
        <v>65</v>
      </c>
      <c r="T58" s="255">
        <v>75</v>
      </c>
      <c r="U58" s="255">
        <v>82</v>
      </c>
      <c r="V58" s="288">
        <v>92.7</v>
      </c>
      <c r="W58" s="253">
        <v>250</v>
      </c>
      <c r="X58" s="254">
        <v>313</v>
      </c>
      <c r="Y58" s="255">
        <v>382</v>
      </c>
      <c r="Z58" s="255">
        <v>393</v>
      </c>
      <c r="AA58" s="288">
        <v>417.5</v>
      </c>
    </row>
  </sheetData>
  <mergeCells count="15">
    <mergeCell ref="R53:V53"/>
    <mergeCell ref="W53:AA53"/>
    <mergeCell ref="C4:E4"/>
    <mergeCell ref="F4:H4"/>
    <mergeCell ref="I4:K4"/>
    <mergeCell ref="L4:N4"/>
    <mergeCell ref="C29:E29"/>
    <mergeCell ref="F29:H29"/>
    <mergeCell ref="I29:K29"/>
    <mergeCell ref="L29:N29"/>
    <mergeCell ref="C53:G53"/>
    <mergeCell ref="H53:L53"/>
    <mergeCell ref="M53:Q53"/>
    <mergeCell ref="O4:Q4"/>
    <mergeCell ref="O29:Q29"/>
  </mergeCells>
  <pageMargins left="0.70866141732283472" right="0.70866141732283472" top="0.74803149606299213" bottom="0.74803149606299213" header="0.31496062992125984" footer="0.31496062992125984"/>
  <pageSetup paperSize="9" scale="50" orientation="landscape" verticalDpi="300" r:id="rId1"/>
  <colBreaks count="2" manualBreakCount="2">
    <brk id="17" min="1" max="27" man="1"/>
    <brk id="41" min="1"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44137-DACA-4E5B-9FB1-3B0E37D64E07}">
  <sheetPr codeName="Sheet3">
    <pageSetUpPr autoPageBreaks="0"/>
  </sheetPr>
  <dimension ref="B2:BV29"/>
  <sheetViews>
    <sheetView showGridLines="0" zoomScaleNormal="100" workbookViewId="0">
      <pane xSplit="2" ySplit="7" topLeftCell="AR8" activePane="bottomRight" state="frozen"/>
      <selection pane="bottomRight" activeCell="BL30" sqref="BL30"/>
      <selection pane="bottomLeft" activeCell="C22" sqref="C22:P24"/>
      <selection pane="topRight" activeCell="C22" sqref="C22:P24"/>
    </sheetView>
  </sheetViews>
  <sheetFormatPr defaultRowHeight="15"/>
  <cols>
    <col min="2" max="2" width="32.7109375" customWidth="1"/>
    <col min="57" max="57" width="9.140625" customWidth="1"/>
    <col min="72" max="72" width="9.140625" customWidth="1"/>
  </cols>
  <sheetData>
    <row r="2" spans="2:74" ht="31.5">
      <c r="B2" s="5" t="s">
        <v>32</v>
      </c>
    </row>
    <row r="3" spans="2:74" ht="15.75" thickBot="1"/>
    <row r="4" spans="2:74" ht="15.75" thickBot="1">
      <c r="B4" s="120"/>
      <c r="C4" s="344" t="s">
        <v>80</v>
      </c>
      <c r="D4" s="345"/>
      <c r="E4" s="345"/>
      <c r="F4" s="345"/>
      <c r="G4" s="345"/>
      <c r="H4" s="345"/>
      <c r="I4" s="345"/>
      <c r="J4" s="345"/>
      <c r="K4" s="345"/>
      <c r="L4" s="345"/>
      <c r="M4" s="345"/>
      <c r="N4" s="345"/>
      <c r="O4" s="345"/>
      <c r="P4" s="345"/>
      <c r="Q4" s="345"/>
      <c r="R4" s="345"/>
      <c r="S4" s="345"/>
      <c r="T4" s="346"/>
      <c r="U4" s="344" t="s">
        <v>81</v>
      </c>
      <c r="V4" s="345"/>
      <c r="W4" s="345"/>
      <c r="X4" s="345"/>
      <c r="Y4" s="345"/>
      <c r="Z4" s="345"/>
      <c r="AA4" s="345"/>
      <c r="AB4" s="345"/>
      <c r="AC4" s="345"/>
      <c r="AD4" s="345"/>
      <c r="AE4" s="345"/>
      <c r="AF4" s="345"/>
      <c r="AG4" s="345"/>
      <c r="AH4" s="345"/>
      <c r="AI4" s="345"/>
      <c r="AJ4" s="345"/>
      <c r="AK4" s="345"/>
      <c r="AL4" s="346"/>
      <c r="AM4" s="344" t="s">
        <v>74</v>
      </c>
      <c r="AN4" s="345"/>
      <c r="AO4" s="345"/>
      <c r="AP4" s="345"/>
      <c r="AQ4" s="345"/>
      <c r="AR4" s="345"/>
      <c r="AS4" s="345"/>
      <c r="AT4" s="345"/>
      <c r="AU4" s="345"/>
      <c r="AV4" s="345"/>
      <c r="AW4" s="345"/>
      <c r="AX4" s="345"/>
      <c r="AY4" s="345"/>
      <c r="AZ4" s="345"/>
      <c r="BA4" s="345"/>
      <c r="BB4" s="345"/>
      <c r="BC4" s="345"/>
      <c r="BD4" s="346"/>
      <c r="BE4" s="344" t="s">
        <v>82</v>
      </c>
      <c r="BF4" s="345"/>
      <c r="BG4" s="345"/>
      <c r="BH4" s="345"/>
      <c r="BI4" s="345"/>
      <c r="BJ4" s="345"/>
      <c r="BK4" s="345"/>
      <c r="BL4" s="345"/>
      <c r="BM4" s="345"/>
      <c r="BN4" s="345"/>
      <c r="BO4" s="345"/>
      <c r="BP4" s="345"/>
      <c r="BQ4" s="345"/>
      <c r="BR4" s="345"/>
      <c r="BS4" s="345"/>
      <c r="BT4" s="345"/>
      <c r="BU4" s="345"/>
      <c r="BV4" s="346"/>
    </row>
    <row r="5" spans="2:74">
      <c r="B5" s="133"/>
      <c r="C5" s="353" t="s">
        <v>83</v>
      </c>
      <c r="D5" s="350"/>
      <c r="E5" s="352"/>
      <c r="F5" s="350" t="s">
        <v>15</v>
      </c>
      <c r="G5" s="350"/>
      <c r="H5" s="352"/>
      <c r="I5" s="350" t="s">
        <v>16</v>
      </c>
      <c r="J5" s="350"/>
      <c r="K5" s="352"/>
      <c r="L5" s="350" t="s">
        <v>17</v>
      </c>
      <c r="M5" s="350"/>
      <c r="N5" s="352"/>
      <c r="O5" s="350" t="s">
        <v>18</v>
      </c>
      <c r="P5" s="350"/>
      <c r="Q5" s="352"/>
      <c r="R5" s="350" t="s">
        <v>19</v>
      </c>
      <c r="S5" s="350"/>
      <c r="T5" s="352"/>
      <c r="U5" s="353" t="s">
        <v>83</v>
      </c>
      <c r="V5" s="350"/>
      <c r="W5" s="352"/>
      <c r="X5" s="350" t="s">
        <v>15</v>
      </c>
      <c r="Y5" s="350"/>
      <c r="Z5" s="352"/>
      <c r="AA5" s="350" t="s">
        <v>16</v>
      </c>
      <c r="AB5" s="350"/>
      <c r="AC5" s="352"/>
      <c r="AD5" s="350" t="s">
        <v>17</v>
      </c>
      <c r="AE5" s="350"/>
      <c r="AF5" s="352"/>
      <c r="AG5" s="350" t="s">
        <v>18</v>
      </c>
      <c r="AH5" s="350"/>
      <c r="AI5" s="352"/>
      <c r="AJ5" s="350" t="s">
        <v>19</v>
      </c>
      <c r="AK5" s="350"/>
      <c r="AL5" s="352"/>
      <c r="AM5" s="353" t="s">
        <v>83</v>
      </c>
      <c r="AN5" s="350"/>
      <c r="AO5" s="352"/>
      <c r="AP5" s="350" t="s">
        <v>15</v>
      </c>
      <c r="AQ5" s="350"/>
      <c r="AR5" s="352"/>
      <c r="AS5" s="350" t="s">
        <v>16</v>
      </c>
      <c r="AT5" s="350"/>
      <c r="AU5" s="352"/>
      <c r="AV5" s="350" t="s">
        <v>17</v>
      </c>
      <c r="AW5" s="350"/>
      <c r="AX5" s="352"/>
      <c r="AY5" s="350" t="s">
        <v>18</v>
      </c>
      <c r="AZ5" s="350"/>
      <c r="BA5" s="352"/>
      <c r="BB5" s="350" t="s">
        <v>19</v>
      </c>
      <c r="BC5" s="350"/>
      <c r="BD5" s="352"/>
      <c r="BE5" s="353" t="s">
        <v>83</v>
      </c>
      <c r="BF5" s="350"/>
      <c r="BG5" s="352"/>
      <c r="BH5" s="350" t="s">
        <v>15</v>
      </c>
      <c r="BI5" s="350"/>
      <c r="BJ5" s="352"/>
      <c r="BK5" s="350" t="s">
        <v>16</v>
      </c>
      <c r="BL5" s="350"/>
      <c r="BM5" s="352"/>
      <c r="BN5" s="350" t="s">
        <v>17</v>
      </c>
      <c r="BO5" s="350"/>
      <c r="BP5" s="352"/>
      <c r="BQ5" s="350" t="s">
        <v>18</v>
      </c>
      <c r="BR5" s="350"/>
      <c r="BS5" s="352"/>
      <c r="BT5" s="350" t="s">
        <v>19</v>
      </c>
      <c r="BU5" s="350"/>
      <c r="BV5" s="351"/>
    </row>
    <row r="6" spans="2:74" ht="15.75" thickBot="1">
      <c r="B6" s="121"/>
      <c r="C6" s="201" t="s">
        <v>84</v>
      </c>
      <c r="D6" s="122" t="s">
        <v>85</v>
      </c>
      <c r="E6" s="147" t="s">
        <v>83</v>
      </c>
      <c r="F6" s="202" t="s">
        <v>20</v>
      </c>
      <c r="G6" s="122" t="s">
        <v>21</v>
      </c>
      <c r="H6" s="147" t="s">
        <v>15</v>
      </c>
      <c r="I6" s="202" t="s">
        <v>22</v>
      </c>
      <c r="J6" s="122" t="s">
        <v>23</v>
      </c>
      <c r="K6" s="147" t="s">
        <v>16</v>
      </c>
      <c r="L6" s="202" t="s">
        <v>24</v>
      </c>
      <c r="M6" s="122" t="s">
        <v>25</v>
      </c>
      <c r="N6" s="147" t="s">
        <v>17</v>
      </c>
      <c r="O6" s="202" t="s">
        <v>26</v>
      </c>
      <c r="P6" s="122" t="s">
        <v>27</v>
      </c>
      <c r="Q6" s="147" t="s">
        <v>18</v>
      </c>
      <c r="R6" s="202" t="s">
        <v>28</v>
      </c>
      <c r="S6" s="122" t="s">
        <v>29</v>
      </c>
      <c r="T6" s="147" t="s">
        <v>19</v>
      </c>
      <c r="U6" s="201" t="s">
        <v>84</v>
      </c>
      <c r="V6" s="122" t="s">
        <v>85</v>
      </c>
      <c r="W6" s="147" t="s">
        <v>83</v>
      </c>
      <c r="X6" s="202" t="s">
        <v>20</v>
      </c>
      <c r="Y6" s="122" t="s">
        <v>21</v>
      </c>
      <c r="Z6" s="147" t="s">
        <v>15</v>
      </c>
      <c r="AA6" s="202" t="s">
        <v>22</v>
      </c>
      <c r="AB6" s="122" t="s">
        <v>23</v>
      </c>
      <c r="AC6" s="147" t="s">
        <v>16</v>
      </c>
      <c r="AD6" s="202" t="s">
        <v>24</v>
      </c>
      <c r="AE6" s="122" t="s">
        <v>25</v>
      </c>
      <c r="AF6" s="147" t="s">
        <v>17</v>
      </c>
      <c r="AG6" s="202" t="s">
        <v>26</v>
      </c>
      <c r="AH6" s="122" t="s">
        <v>27</v>
      </c>
      <c r="AI6" s="147" t="s">
        <v>18</v>
      </c>
      <c r="AJ6" s="202" t="s">
        <v>28</v>
      </c>
      <c r="AK6" s="122" t="s">
        <v>29</v>
      </c>
      <c r="AL6" s="147" t="s">
        <v>19</v>
      </c>
      <c r="AM6" s="201" t="s">
        <v>84</v>
      </c>
      <c r="AN6" s="122" t="s">
        <v>85</v>
      </c>
      <c r="AO6" s="147" t="s">
        <v>83</v>
      </c>
      <c r="AP6" s="202" t="s">
        <v>20</v>
      </c>
      <c r="AQ6" s="122" t="s">
        <v>21</v>
      </c>
      <c r="AR6" s="147" t="s">
        <v>15</v>
      </c>
      <c r="AS6" s="202" t="s">
        <v>22</v>
      </c>
      <c r="AT6" s="122" t="s">
        <v>23</v>
      </c>
      <c r="AU6" s="147" t="s">
        <v>16</v>
      </c>
      <c r="AV6" s="202" t="s">
        <v>24</v>
      </c>
      <c r="AW6" s="122" t="s">
        <v>25</v>
      </c>
      <c r="AX6" s="147" t="s">
        <v>17</v>
      </c>
      <c r="AY6" s="202" t="s">
        <v>26</v>
      </c>
      <c r="AZ6" s="122" t="s">
        <v>27</v>
      </c>
      <c r="BA6" s="147" t="s">
        <v>18</v>
      </c>
      <c r="BB6" s="202" t="s">
        <v>28</v>
      </c>
      <c r="BC6" s="122" t="s">
        <v>29</v>
      </c>
      <c r="BD6" s="147" t="s">
        <v>19</v>
      </c>
      <c r="BE6" s="201" t="s">
        <v>84</v>
      </c>
      <c r="BF6" s="122" t="s">
        <v>85</v>
      </c>
      <c r="BG6" s="147" t="s">
        <v>83</v>
      </c>
      <c r="BH6" s="202" t="s">
        <v>20</v>
      </c>
      <c r="BI6" s="122" t="s">
        <v>21</v>
      </c>
      <c r="BJ6" s="147" t="s">
        <v>15</v>
      </c>
      <c r="BK6" s="202" t="s">
        <v>22</v>
      </c>
      <c r="BL6" s="122" t="s">
        <v>23</v>
      </c>
      <c r="BM6" s="147" t="s">
        <v>16</v>
      </c>
      <c r="BN6" s="202" t="s">
        <v>24</v>
      </c>
      <c r="BO6" s="122" t="s">
        <v>25</v>
      </c>
      <c r="BP6" s="147" t="s">
        <v>17</v>
      </c>
      <c r="BQ6" s="202" t="s">
        <v>26</v>
      </c>
      <c r="BR6" s="122" t="s">
        <v>27</v>
      </c>
      <c r="BS6" s="147" t="s">
        <v>18</v>
      </c>
      <c r="BT6" s="202" t="s">
        <v>28</v>
      </c>
      <c r="BU6" s="122" t="s">
        <v>29</v>
      </c>
      <c r="BV6" s="243" t="s">
        <v>19</v>
      </c>
    </row>
    <row r="7" spans="2:74" ht="15.75" thickBot="1">
      <c r="B7" s="123"/>
      <c r="C7" s="212" t="s">
        <v>31</v>
      </c>
      <c r="D7" s="135" t="s">
        <v>31</v>
      </c>
      <c r="E7" s="137" t="s">
        <v>31</v>
      </c>
      <c r="F7" s="213" t="s">
        <v>31</v>
      </c>
      <c r="G7" s="135" t="s">
        <v>31</v>
      </c>
      <c r="H7" s="137" t="s">
        <v>31</v>
      </c>
      <c r="I7" s="213" t="s">
        <v>31</v>
      </c>
      <c r="J7" s="135" t="s">
        <v>31</v>
      </c>
      <c r="K7" s="137" t="s">
        <v>31</v>
      </c>
      <c r="L7" s="213" t="s">
        <v>31</v>
      </c>
      <c r="M7" s="135" t="s">
        <v>31</v>
      </c>
      <c r="N7" s="137" t="s">
        <v>31</v>
      </c>
      <c r="O7" s="213" t="s">
        <v>31</v>
      </c>
      <c r="P7" s="135" t="s">
        <v>31</v>
      </c>
      <c r="Q7" s="137" t="s">
        <v>31</v>
      </c>
      <c r="R7" s="213" t="s">
        <v>31</v>
      </c>
      <c r="S7" s="135" t="s">
        <v>31</v>
      </c>
      <c r="T7" s="137" t="s">
        <v>31</v>
      </c>
      <c r="U7" s="212" t="s">
        <v>31</v>
      </c>
      <c r="V7" s="135" t="s">
        <v>31</v>
      </c>
      <c r="W7" s="137" t="s">
        <v>31</v>
      </c>
      <c r="X7" s="213" t="s">
        <v>31</v>
      </c>
      <c r="Y7" s="135" t="s">
        <v>31</v>
      </c>
      <c r="Z7" s="137" t="s">
        <v>31</v>
      </c>
      <c r="AA7" s="213" t="s">
        <v>31</v>
      </c>
      <c r="AB7" s="135" t="s">
        <v>31</v>
      </c>
      <c r="AC7" s="137" t="s">
        <v>31</v>
      </c>
      <c r="AD7" s="213" t="s">
        <v>31</v>
      </c>
      <c r="AE7" s="135" t="s">
        <v>31</v>
      </c>
      <c r="AF7" s="137" t="s">
        <v>31</v>
      </c>
      <c r="AG7" s="213" t="s">
        <v>31</v>
      </c>
      <c r="AH7" s="135" t="s">
        <v>31</v>
      </c>
      <c r="AI7" s="137" t="s">
        <v>31</v>
      </c>
      <c r="AJ7" s="213" t="s">
        <v>31</v>
      </c>
      <c r="AK7" s="135" t="s">
        <v>31</v>
      </c>
      <c r="AL7" s="137" t="s">
        <v>31</v>
      </c>
      <c r="AM7" s="212" t="s">
        <v>31</v>
      </c>
      <c r="AN7" s="135" t="s">
        <v>31</v>
      </c>
      <c r="AO7" s="137" t="s">
        <v>31</v>
      </c>
      <c r="AP7" s="213" t="s">
        <v>31</v>
      </c>
      <c r="AQ7" s="135" t="s">
        <v>31</v>
      </c>
      <c r="AR7" s="137" t="s">
        <v>31</v>
      </c>
      <c r="AS7" s="213" t="s">
        <v>31</v>
      </c>
      <c r="AT7" s="135" t="s">
        <v>31</v>
      </c>
      <c r="AU7" s="137" t="s">
        <v>31</v>
      </c>
      <c r="AV7" s="213" t="s">
        <v>31</v>
      </c>
      <c r="AW7" s="135" t="s">
        <v>31</v>
      </c>
      <c r="AX7" s="137" t="s">
        <v>31</v>
      </c>
      <c r="AY7" s="213" t="s">
        <v>31</v>
      </c>
      <c r="AZ7" s="135" t="s">
        <v>31</v>
      </c>
      <c r="BA7" s="137" t="s">
        <v>31</v>
      </c>
      <c r="BB7" s="213" t="s">
        <v>31</v>
      </c>
      <c r="BC7" s="135" t="s">
        <v>31</v>
      </c>
      <c r="BD7" s="137" t="s">
        <v>31</v>
      </c>
      <c r="BE7" s="212" t="s">
        <v>31</v>
      </c>
      <c r="BF7" s="135" t="s">
        <v>31</v>
      </c>
      <c r="BG7" s="137" t="s">
        <v>31</v>
      </c>
      <c r="BH7" s="213" t="s">
        <v>31</v>
      </c>
      <c r="BI7" s="135" t="s">
        <v>31</v>
      </c>
      <c r="BJ7" s="137" t="s">
        <v>31</v>
      </c>
      <c r="BK7" s="213" t="s">
        <v>31</v>
      </c>
      <c r="BL7" s="135" t="s">
        <v>31</v>
      </c>
      <c r="BM7" s="137" t="s">
        <v>31</v>
      </c>
      <c r="BN7" s="213" t="s">
        <v>31</v>
      </c>
      <c r="BO7" s="135" t="s">
        <v>31</v>
      </c>
      <c r="BP7" s="137" t="s">
        <v>31</v>
      </c>
      <c r="BQ7" s="213" t="s">
        <v>31</v>
      </c>
      <c r="BR7" s="135" t="s">
        <v>31</v>
      </c>
      <c r="BS7" s="137" t="s">
        <v>31</v>
      </c>
      <c r="BT7" s="213" t="s">
        <v>31</v>
      </c>
      <c r="BU7" s="213" t="s">
        <v>31</v>
      </c>
      <c r="BV7" s="280" t="s">
        <v>31</v>
      </c>
    </row>
    <row r="8" spans="2:74">
      <c r="B8" s="124" t="s">
        <v>86</v>
      </c>
      <c r="C8" s="203">
        <v>5.3</v>
      </c>
      <c r="D8" s="141">
        <v>5.4</v>
      </c>
      <c r="E8" s="204">
        <v>5.4</v>
      </c>
      <c r="F8" s="205">
        <v>6</v>
      </c>
      <c r="G8" s="141">
        <v>6.3</v>
      </c>
      <c r="H8" s="125">
        <v>6.3</v>
      </c>
      <c r="I8" s="205">
        <v>9.6999999999999993</v>
      </c>
      <c r="J8" s="141">
        <v>9.5</v>
      </c>
      <c r="K8" s="125">
        <v>9.5</v>
      </c>
      <c r="L8" s="205">
        <v>9.8000000000000007</v>
      </c>
      <c r="M8" s="141">
        <v>9.8000000000000007</v>
      </c>
      <c r="N8" s="125">
        <v>9.8000000000000007</v>
      </c>
      <c r="O8" s="205">
        <v>10.199999999999999</v>
      </c>
      <c r="P8" s="205">
        <v>10.3</v>
      </c>
      <c r="Q8" s="125">
        <v>10.3</v>
      </c>
      <c r="R8" s="205">
        <v>10.9</v>
      </c>
      <c r="S8" s="205">
        <v>11.1</v>
      </c>
      <c r="T8" s="125">
        <v>11.1</v>
      </c>
      <c r="U8" s="203">
        <v>0.7</v>
      </c>
      <c r="V8" s="141">
        <v>0.7</v>
      </c>
      <c r="W8" s="204">
        <v>0.7</v>
      </c>
      <c r="X8" s="205">
        <v>0.8</v>
      </c>
      <c r="Y8" s="141">
        <v>0.9</v>
      </c>
      <c r="Z8" s="125">
        <v>0.9</v>
      </c>
      <c r="AA8" s="205">
        <v>1.3</v>
      </c>
      <c r="AB8" s="141">
        <v>1.4</v>
      </c>
      <c r="AC8" s="125">
        <v>1.4</v>
      </c>
      <c r="AD8" s="205">
        <v>1.5</v>
      </c>
      <c r="AE8" s="141">
        <v>1.6</v>
      </c>
      <c r="AF8" s="125">
        <v>1.6</v>
      </c>
      <c r="AG8" s="205">
        <v>1.6</v>
      </c>
      <c r="AH8" s="141">
        <v>1.8</v>
      </c>
      <c r="AI8" s="125">
        <v>1.8</v>
      </c>
      <c r="AJ8" s="205">
        <v>1.8</v>
      </c>
      <c r="AK8" s="141">
        <v>1.9</v>
      </c>
      <c r="AL8" s="125">
        <v>1.9</v>
      </c>
      <c r="AM8" s="203">
        <v>0.8</v>
      </c>
      <c r="AN8" s="141">
        <v>1.1000000000000001</v>
      </c>
      <c r="AO8" s="204">
        <v>1.1000000000000001</v>
      </c>
      <c r="AP8" s="205">
        <v>1.4</v>
      </c>
      <c r="AQ8" s="141">
        <v>1.6</v>
      </c>
      <c r="AR8" s="125">
        <v>1.6</v>
      </c>
      <c r="AS8" s="205">
        <v>1.5</v>
      </c>
      <c r="AT8" s="141">
        <v>1.3</v>
      </c>
      <c r="AU8" s="125">
        <v>1.3</v>
      </c>
      <c r="AV8" s="205">
        <v>1</v>
      </c>
      <c r="AW8" s="141">
        <v>0.7</v>
      </c>
      <c r="AX8" s="125">
        <v>0.7</v>
      </c>
      <c r="AY8" s="205" t="s">
        <v>37</v>
      </c>
      <c r="AZ8" s="141" t="s">
        <v>37</v>
      </c>
      <c r="BA8" s="125" t="s">
        <v>37</v>
      </c>
      <c r="BB8" s="205" t="s">
        <v>37</v>
      </c>
      <c r="BC8" s="141" t="s">
        <v>37</v>
      </c>
      <c r="BD8" s="125" t="s">
        <v>37</v>
      </c>
      <c r="BE8" s="203">
        <v>6.8</v>
      </c>
      <c r="BF8" s="141">
        <v>7.2</v>
      </c>
      <c r="BG8" s="204">
        <v>7.2</v>
      </c>
      <c r="BH8" s="205">
        <v>8.1</v>
      </c>
      <c r="BI8" s="141">
        <v>8.8000000000000007</v>
      </c>
      <c r="BJ8" s="125">
        <v>8.8000000000000007</v>
      </c>
      <c r="BK8" s="205">
        <v>12.5</v>
      </c>
      <c r="BL8" s="141">
        <v>12.2</v>
      </c>
      <c r="BM8" s="125">
        <v>12.2</v>
      </c>
      <c r="BN8" s="205">
        <v>12.2</v>
      </c>
      <c r="BO8" s="141">
        <v>12.1</v>
      </c>
      <c r="BP8" s="125">
        <v>12.1</v>
      </c>
      <c r="BQ8" s="205">
        <v>11.8</v>
      </c>
      <c r="BR8" s="141">
        <v>12.1</v>
      </c>
      <c r="BS8" s="125">
        <v>12.1</v>
      </c>
      <c r="BT8" s="205">
        <v>12.7</v>
      </c>
      <c r="BU8" s="141">
        <v>13</v>
      </c>
      <c r="BV8" s="125">
        <v>13</v>
      </c>
    </row>
    <row r="9" spans="2:74">
      <c r="B9" s="131" t="s">
        <v>87</v>
      </c>
      <c r="C9" s="208">
        <v>3.3</v>
      </c>
      <c r="D9" s="146">
        <v>3.3</v>
      </c>
      <c r="E9" s="209">
        <v>3.3</v>
      </c>
      <c r="F9" s="210">
        <v>3.9</v>
      </c>
      <c r="G9" s="146">
        <v>4.1999999999999993</v>
      </c>
      <c r="H9" s="132">
        <v>4.1999999999999993</v>
      </c>
      <c r="I9" s="210">
        <v>6.4</v>
      </c>
      <c r="J9" s="146">
        <v>6.3</v>
      </c>
      <c r="K9" s="132">
        <v>6.3</v>
      </c>
      <c r="L9" s="210">
        <v>6.4</v>
      </c>
      <c r="M9" s="146">
        <v>6.1</v>
      </c>
      <c r="N9" s="132">
        <v>6.1</v>
      </c>
      <c r="O9" s="221">
        <v>6.4</v>
      </c>
      <c r="P9" s="221">
        <v>6.7</v>
      </c>
      <c r="Q9" s="132">
        <v>6.7</v>
      </c>
      <c r="R9" s="221">
        <v>6.9</v>
      </c>
      <c r="S9" s="221">
        <v>7.1</v>
      </c>
      <c r="T9" s="132">
        <v>7.1</v>
      </c>
      <c r="U9" s="208">
        <v>0.7</v>
      </c>
      <c r="V9" s="146">
        <v>0.7</v>
      </c>
      <c r="W9" s="209">
        <v>0.7</v>
      </c>
      <c r="X9" s="210">
        <v>0.8</v>
      </c>
      <c r="Y9" s="146">
        <v>0.9</v>
      </c>
      <c r="Z9" s="132">
        <v>0.9</v>
      </c>
      <c r="AA9" s="210">
        <v>1.3</v>
      </c>
      <c r="AB9" s="146">
        <v>1.4</v>
      </c>
      <c r="AC9" s="132">
        <v>1.4</v>
      </c>
      <c r="AD9" s="210">
        <v>1.5</v>
      </c>
      <c r="AE9" s="146">
        <v>1.6</v>
      </c>
      <c r="AF9" s="132">
        <v>1.6</v>
      </c>
      <c r="AG9" s="221">
        <v>1.6</v>
      </c>
      <c r="AH9" s="146">
        <v>1.8</v>
      </c>
      <c r="AI9" s="132">
        <v>1.8</v>
      </c>
      <c r="AJ9" s="221">
        <v>1.8</v>
      </c>
      <c r="AK9" s="146">
        <v>1.9</v>
      </c>
      <c r="AL9" s="132">
        <v>1.9</v>
      </c>
      <c r="AM9" s="208">
        <v>0.8</v>
      </c>
      <c r="AN9" s="146">
        <v>1.1000000000000001</v>
      </c>
      <c r="AO9" s="209">
        <v>1.1000000000000001</v>
      </c>
      <c r="AP9" s="210">
        <v>1.4</v>
      </c>
      <c r="AQ9" s="146">
        <v>1.6</v>
      </c>
      <c r="AR9" s="132">
        <v>1.6</v>
      </c>
      <c r="AS9" s="210">
        <v>1.5</v>
      </c>
      <c r="AT9" s="146">
        <v>1.3</v>
      </c>
      <c r="AU9" s="132">
        <v>1.3</v>
      </c>
      <c r="AV9" s="210">
        <v>1</v>
      </c>
      <c r="AW9" s="146">
        <v>0.7</v>
      </c>
      <c r="AX9" s="132">
        <v>0.7</v>
      </c>
      <c r="AY9" s="210" t="s">
        <v>37</v>
      </c>
      <c r="AZ9" s="146" t="s">
        <v>37</v>
      </c>
      <c r="BA9" s="132" t="s">
        <v>37</v>
      </c>
      <c r="BB9" s="210" t="s">
        <v>37</v>
      </c>
      <c r="BC9" s="146" t="s">
        <v>37</v>
      </c>
      <c r="BD9" s="132" t="s">
        <v>37</v>
      </c>
      <c r="BE9" s="208">
        <v>4.8</v>
      </c>
      <c r="BF9" s="146">
        <v>5.0999999999999996</v>
      </c>
      <c r="BG9" s="209">
        <v>5.0999999999999996</v>
      </c>
      <c r="BH9" s="210">
        <v>6.1</v>
      </c>
      <c r="BI9" s="146">
        <v>6.7</v>
      </c>
      <c r="BJ9" s="132">
        <v>6.7</v>
      </c>
      <c r="BK9" s="210">
        <v>9.1999999999999993</v>
      </c>
      <c r="BL9" s="146">
        <v>9</v>
      </c>
      <c r="BM9" s="132">
        <v>9</v>
      </c>
      <c r="BN9" s="210">
        <v>8.8000000000000007</v>
      </c>
      <c r="BO9" s="146">
        <v>8.4</v>
      </c>
      <c r="BP9" s="132">
        <v>8.4</v>
      </c>
      <c r="BQ9" s="221">
        <v>8.1</v>
      </c>
      <c r="BR9" s="146">
        <v>8.4</v>
      </c>
      <c r="BS9" s="132">
        <v>8.4</v>
      </c>
      <c r="BT9" s="221">
        <v>8.6</v>
      </c>
      <c r="BU9" s="146">
        <v>9</v>
      </c>
      <c r="BV9" s="132">
        <v>9</v>
      </c>
    </row>
    <row r="10" spans="2:74" ht="15.75" thickBot="1">
      <c r="B10" s="131" t="s">
        <v>88</v>
      </c>
      <c r="C10" s="272">
        <v>20.2</v>
      </c>
      <c r="D10" s="270">
        <v>23.2</v>
      </c>
      <c r="E10" s="273">
        <v>43.4</v>
      </c>
      <c r="F10" s="274">
        <v>24.700000000000003</v>
      </c>
      <c r="G10" s="270">
        <v>26.099999999999994</v>
      </c>
      <c r="H10" s="211">
        <v>50.8</v>
      </c>
      <c r="I10" s="274">
        <v>28.4</v>
      </c>
      <c r="J10" s="270">
        <v>44.699999999999996</v>
      </c>
      <c r="K10" s="211">
        <v>73.099999999999994</v>
      </c>
      <c r="L10" s="322">
        <v>41</v>
      </c>
      <c r="M10" s="270">
        <v>43.100000000000009</v>
      </c>
      <c r="N10" s="211">
        <v>84.100000000000009</v>
      </c>
      <c r="O10" s="322">
        <v>45.5</v>
      </c>
      <c r="P10" s="270">
        <v>52.1</v>
      </c>
      <c r="Q10" s="211">
        <v>97.6</v>
      </c>
      <c r="R10" s="274">
        <v>55.3</v>
      </c>
      <c r="S10" s="270">
        <v>59.5</v>
      </c>
      <c r="T10" s="211">
        <v>114.8</v>
      </c>
      <c r="U10" s="272">
        <v>8.8999999999999986</v>
      </c>
      <c r="V10" s="270">
        <v>9.3000000000000007</v>
      </c>
      <c r="W10" s="273">
        <v>18.2</v>
      </c>
      <c r="X10" s="274">
        <v>9.8000000000000007</v>
      </c>
      <c r="Y10" s="270">
        <v>14.099999999999998</v>
      </c>
      <c r="Z10" s="211">
        <v>23.9</v>
      </c>
      <c r="AA10" s="274">
        <v>15.4</v>
      </c>
      <c r="AB10" s="270">
        <v>18</v>
      </c>
      <c r="AC10" s="211">
        <v>33.4</v>
      </c>
      <c r="AD10" s="274">
        <v>21.299999999999997</v>
      </c>
      <c r="AE10" s="270">
        <v>26.1</v>
      </c>
      <c r="AF10" s="211">
        <v>47.4</v>
      </c>
      <c r="AG10" s="322">
        <v>25</v>
      </c>
      <c r="AH10" s="270">
        <v>26</v>
      </c>
      <c r="AI10" s="211">
        <v>51</v>
      </c>
      <c r="AJ10" s="274">
        <v>21.8</v>
      </c>
      <c r="AK10" s="270">
        <v>28.3</v>
      </c>
      <c r="AL10" s="211">
        <v>50.1</v>
      </c>
      <c r="AM10" s="272">
        <v>3.3</v>
      </c>
      <c r="AN10" s="270">
        <v>4.2</v>
      </c>
      <c r="AO10" s="273">
        <v>7.5</v>
      </c>
      <c r="AP10" s="274">
        <v>5.2</v>
      </c>
      <c r="AQ10" s="270">
        <v>6.2</v>
      </c>
      <c r="AR10" s="211">
        <v>11.4</v>
      </c>
      <c r="AS10" s="274">
        <v>6.9</v>
      </c>
      <c r="AT10" s="270">
        <v>5.7999999999999989</v>
      </c>
      <c r="AU10" s="211">
        <v>12.7</v>
      </c>
      <c r="AV10" s="274">
        <v>5.5</v>
      </c>
      <c r="AW10" s="270">
        <v>4.3000000000000007</v>
      </c>
      <c r="AX10" s="211">
        <v>9.8000000000000007</v>
      </c>
      <c r="AY10" s="274" t="s">
        <v>37</v>
      </c>
      <c r="AZ10" s="270" t="s">
        <v>37</v>
      </c>
      <c r="BA10" s="211" t="s">
        <v>37</v>
      </c>
      <c r="BB10" s="274" t="s">
        <v>37</v>
      </c>
      <c r="BC10" s="270" t="s">
        <v>37</v>
      </c>
      <c r="BD10" s="211" t="s">
        <v>37</v>
      </c>
      <c r="BE10" s="272">
        <v>32.4</v>
      </c>
      <c r="BF10" s="270">
        <v>36.699999999999996</v>
      </c>
      <c r="BG10" s="273">
        <v>69.099999999999994</v>
      </c>
      <c r="BH10" s="274">
        <v>39.70000000000001</v>
      </c>
      <c r="BI10" s="270">
        <v>46.399999999999984</v>
      </c>
      <c r="BJ10" s="211">
        <v>86.1</v>
      </c>
      <c r="BK10" s="274">
        <v>50.7</v>
      </c>
      <c r="BL10" s="270">
        <v>68.5</v>
      </c>
      <c r="BM10" s="211">
        <v>119.2</v>
      </c>
      <c r="BN10" s="274">
        <v>67.8</v>
      </c>
      <c r="BO10" s="270">
        <v>73.500000000000014</v>
      </c>
      <c r="BP10" s="211">
        <v>141.30000000000001</v>
      </c>
      <c r="BQ10" s="272">
        <v>70.5</v>
      </c>
      <c r="BR10" s="270">
        <v>78.099999999999994</v>
      </c>
      <c r="BS10" s="211">
        <v>148.6</v>
      </c>
      <c r="BT10" s="272">
        <v>77.099999999999994</v>
      </c>
      <c r="BU10" s="270">
        <v>87.8</v>
      </c>
      <c r="BV10" s="211">
        <v>164.9</v>
      </c>
    </row>
    <row r="11" spans="2:74" ht="15.75" thickBot="1"/>
    <row r="12" spans="2:74" ht="15.75" thickBot="1">
      <c r="B12" s="133"/>
      <c r="C12" s="344" t="s">
        <v>80</v>
      </c>
      <c r="D12" s="345"/>
      <c r="E12" s="345"/>
      <c r="F12" s="345"/>
      <c r="G12" s="345"/>
      <c r="H12" s="345"/>
      <c r="I12" s="345"/>
      <c r="J12" s="345"/>
      <c r="K12" s="345"/>
      <c r="L12" s="345"/>
      <c r="M12" s="345"/>
      <c r="N12" s="345"/>
      <c r="O12" s="345"/>
      <c r="P12" s="345"/>
      <c r="Q12" s="345"/>
      <c r="R12" s="345"/>
      <c r="S12" s="345"/>
      <c r="T12" s="346"/>
      <c r="U12" s="344" t="s">
        <v>81</v>
      </c>
      <c r="V12" s="345"/>
      <c r="W12" s="345"/>
      <c r="X12" s="345"/>
      <c r="Y12" s="345"/>
      <c r="Z12" s="345"/>
      <c r="AA12" s="345"/>
      <c r="AB12" s="345"/>
      <c r="AC12" s="345"/>
      <c r="AD12" s="345"/>
      <c r="AE12" s="345"/>
      <c r="AF12" s="345"/>
      <c r="AG12" s="345"/>
      <c r="AH12" s="345"/>
      <c r="AI12" s="345"/>
      <c r="AJ12" s="345"/>
      <c r="AK12" s="345"/>
      <c r="AL12" s="346"/>
      <c r="AM12" s="344" t="s">
        <v>74</v>
      </c>
      <c r="AN12" s="345"/>
      <c r="AO12" s="345"/>
      <c r="AP12" s="345"/>
      <c r="AQ12" s="345"/>
      <c r="AR12" s="345"/>
      <c r="AS12" s="345"/>
      <c r="AT12" s="345"/>
      <c r="AU12" s="345"/>
      <c r="AV12" s="345"/>
      <c r="AW12" s="345"/>
      <c r="AX12" s="345"/>
      <c r="AY12" s="345"/>
      <c r="AZ12" s="345"/>
      <c r="BA12" s="345"/>
      <c r="BB12" s="345"/>
      <c r="BC12" s="345"/>
      <c r="BD12" s="346"/>
      <c r="BE12" s="344" t="s">
        <v>82</v>
      </c>
      <c r="BF12" s="345"/>
      <c r="BG12" s="345"/>
      <c r="BH12" s="345"/>
      <c r="BI12" s="345"/>
      <c r="BJ12" s="345"/>
      <c r="BK12" s="345"/>
      <c r="BL12" s="345"/>
      <c r="BM12" s="345"/>
      <c r="BN12" s="345"/>
      <c r="BO12" s="345"/>
      <c r="BP12" s="345"/>
      <c r="BQ12" s="345"/>
      <c r="BR12" s="345"/>
      <c r="BS12" s="345"/>
      <c r="BT12" s="345"/>
      <c r="BU12" s="345"/>
      <c r="BV12" s="346"/>
    </row>
    <row r="13" spans="2:74">
      <c r="B13" s="133"/>
      <c r="C13" s="353" t="s">
        <v>83</v>
      </c>
      <c r="D13" s="350"/>
      <c r="E13" s="352"/>
      <c r="F13" s="350" t="s">
        <v>15</v>
      </c>
      <c r="G13" s="350"/>
      <c r="H13" s="352"/>
      <c r="I13" s="350" t="s">
        <v>16</v>
      </c>
      <c r="J13" s="350"/>
      <c r="K13" s="352"/>
      <c r="L13" s="350" t="s">
        <v>17</v>
      </c>
      <c r="M13" s="350"/>
      <c r="N13" s="352"/>
      <c r="O13" s="354" t="s">
        <v>18</v>
      </c>
      <c r="P13" s="350"/>
      <c r="Q13" s="352"/>
      <c r="R13" s="350" t="s">
        <v>19</v>
      </c>
      <c r="S13" s="350"/>
      <c r="T13" s="352"/>
      <c r="U13" s="353" t="s">
        <v>83</v>
      </c>
      <c r="V13" s="350"/>
      <c r="W13" s="352"/>
      <c r="X13" s="350" t="s">
        <v>15</v>
      </c>
      <c r="Y13" s="350"/>
      <c r="Z13" s="352"/>
      <c r="AA13" s="350" t="s">
        <v>16</v>
      </c>
      <c r="AB13" s="350"/>
      <c r="AC13" s="352"/>
      <c r="AD13" s="350" t="s">
        <v>17</v>
      </c>
      <c r="AE13" s="350"/>
      <c r="AF13" s="352"/>
      <c r="AG13" s="350" t="s">
        <v>18</v>
      </c>
      <c r="AH13" s="350"/>
      <c r="AI13" s="352"/>
      <c r="AJ13" s="350" t="s">
        <v>19</v>
      </c>
      <c r="AK13" s="350"/>
      <c r="AL13" s="352"/>
      <c r="AM13" s="353" t="s">
        <v>83</v>
      </c>
      <c r="AN13" s="350"/>
      <c r="AO13" s="352"/>
      <c r="AP13" s="350" t="s">
        <v>15</v>
      </c>
      <c r="AQ13" s="350"/>
      <c r="AR13" s="352"/>
      <c r="AS13" s="350" t="s">
        <v>16</v>
      </c>
      <c r="AT13" s="350"/>
      <c r="AU13" s="352"/>
      <c r="AV13" s="350" t="s">
        <v>17</v>
      </c>
      <c r="AW13" s="350"/>
      <c r="AX13" s="352"/>
      <c r="AY13" s="350" t="s">
        <v>18</v>
      </c>
      <c r="AZ13" s="350"/>
      <c r="BA13" s="352"/>
      <c r="BB13" s="350" t="s">
        <v>19</v>
      </c>
      <c r="BC13" s="350"/>
      <c r="BD13" s="352"/>
      <c r="BE13" s="353" t="s">
        <v>83</v>
      </c>
      <c r="BF13" s="350"/>
      <c r="BG13" s="352"/>
      <c r="BH13" s="350" t="s">
        <v>15</v>
      </c>
      <c r="BI13" s="350"/>
      <c r="BJ13" s="352"/>
      <c r="BK13" s="350" t="s">
        <v>16</v>
      </c>
      <c r="BL13" s="350"/>
      <c r="BM13" s="352"/>
      <c r="BN13" s="350" t="s">
        <v>17</v>
      </c>
      <c r="BO13" s="350"/>
      <c r="BP13" s="352"/>
      <c r="BQ13" s="350" t="s">
        <v>18</v>
      </c>
      <c r="BR13" s="350"/>
      <c r="BS13" s="352"/>
      <c r="BT13" s="350" t="s">
        <v>19</v>
      </c>
      <c r="BU13" s="350"/>
      <c r="BV13" s="352"/>
    </row>
    <row r="14" spans="2:74" ht="15.75" thickBot="1">
      <c r="B14" s="121" t="s">
        <v>30</v>
      </c>
      <c r="C14" s="201" t="s">
        <v>84</v>
      </c>
      <c r="D14" s="122" t="s">
        <v>85</v>
      </c>
      <c r="E14" s="147" t="s">
        <v>83</v>
      </c>
      <c r="F14" s="202" t="s">
        <v>20</v>
      </c>
      <c r="G14" s="122" t="s">
        <v>21</v>
      </c>
      <c r="H14" s="147" t="s">
        <v>15</v>
      </c>
      <c r="I14" s="202" t="s">
        <v>22</v>
      </c>
      <c r="J14" s="122" t="s">
        <v>23</v>
      </c>
      <c r="K14" s="147" t="s">
        <v>16</v>
      </c>
      <c r="L14" s="202" t="s">
        <v>24</v>
      </c>
      <c r="M14" s="122" t="s">
        <v>25</v>
      </c>
      <c r="N14" s="147" t="s">
        <v>17</v>
      </c>
      <c r="O14" s="202" t="s">
        <v>26</v>
      </c>
      <c r="P14" s="122" t="s">
        <v>27</v>
      </c>
      <c r="Q14" s="147" t="s">
        <v>18</v>
      </c>
      <c r="R14" s="122" t="s">
        <v>28</v>
      </c>
      <c r="S14" s="122" t="s">
        <v>29</v>
      </c>
      <c r="T14" s="122" t="s">
        <v>19</v>
      </c>
      <c r="U14" s="201" t="s">
        <v>84</v>
      </c>
      <c r="V14" s="122" t="s">
        <v>85</v>
      </c>
      <c r="W14" s="147" t="s">
        <v>83</v>
      </c>
      <c r="X14" s="202" t="s">
        <v>20</v>
      </c>
      <c r="Y14" s="122" t="s">
        <v>21</v>
      </c>
      <c r="Z14" s="147" t="s">
        <v>15</v>
      </c>
      <c r="AA14" s="202" t="s">
        <v>22</v>
      </c>
      <c r="AB14" s="122" t="s">
        <v>23</v>
      </c>
      <c r="AC14" s="147" t="s">
        <v>16</v>
      </c>
      <c r="AD14" s="202" t="s">
        <v>24</v>
      </c>
      <c r="AE14" s="122" t="s">
        <v>25</v>
      </c>
      <c r="AF14" s="147" t="s">
        <v>17</v>
      </c>
      <c r="AG14" s="202" t="s">
        <v>26</v>
      </c>
      <c r="AH14" s="122" t="s">
        <v>27</v>
      </c>
      <c r="AI14" s="147" t="s">
        <v>18</v>
      </c>
      <c r="AJ14" s="202" t="s">
        <v>28</v>
      </c>
      <c r="AK14" s="122" t="s">
        <v>29</v>
      </c>
      <c r="AL14" s="147" t="s">
        <v>19</v>
      </c>
      <c r="AM14" s="201" t="s">
        <v>84</v>
      </c>
      <c r="AN14" s="122" t="s">
        <v>85</v>
      </c>
      <c r="AO14" s="147" t="s">
        <v>83</v>
      </c>
      <c r="AP14" s="202" t="s">
        <v>20</v>
      </c>
      <c r="AQ14" s="122" t="s">
        <v>21</v>
      </c>
      <c r="AR14" s="147" t="s">
        <v>15</v>
      </c>
      <c r="AS14" s="202" t="s">
        <v>22</v>
      </c>
      <c r="AT14" s="122" t="s">
        <v>23</v>
      </c>
      <c r="AU14" s="147" t="s">
        <v>16</v>
      </c>
      <c r="AV14" s="202" t="s">
        <v>24</v>
      </c>
      <c r="AW14" s="122" t="s">
        <v>25</v>
      </c>
      <c r="AX14" s="147" t="s">
        <v>17</v>
      </c>
      <c r="AY14" s="202" t="s">
        <v>26</v>
      </c>
      <c r="AZ14" s="122" t="s">
        <v>27</v>
      </c>
      <c r="BA14" s="147" t="s">
        <v>18</v>
      </c>
      <c r="BB14" s="202" t="s">
        <v>28</v>
      </c>
      <c r="BC14" s="122" t="s">
        <v>29</v>
      </c>
      <c r="BD14" s="147" t="s">
        <v>19</v>
      </c>
      <c r="BE14" s="201" t="s">
        <v>84</v>
      </c>
      <c r="BF14" s="122" t="s">
        <v>85</v>
      </c>
      <c r="BG14" s="147" t="s">
        <v>83</v>
      </c>
      <c r="BH14" s="202" t="s">
        <v>20</v>
      </c>
      <c r="BI14" s="122" t="s">
        <v>21</v>
      </c>
      <c r="BJ14" s="147" t="s">
        <v>15</v>
      </c>
      <c r="BK14" s="202" t="s">
        <v>22</v>
      </c>
      <c r="BL14" s="122" t="s">
        <v>23</v>
      </c>
      <c r="BM14" s="147" t="s">
        <v>16</v>
      </c>
      <c r="BN14" s="202" t="s">
        <v>24</v>
      </c>
      <c r="BO14" s="122" t="s">
        <v>25</v>
      </c>
      <c r="BP14" s="147" t="s">
        <v>17</v>
      </c>
      <c r="BQ14" s="202" t="s">
        <v>26</v>
      </c>
      <c r="BR14" s="122" t="s">
        <v>27</v>
      </c>
      <c r="BS14" s="147" t="s">
        <v>18</v>
      </c>
      <c r="BT14" s="202" t="s">
        <v>28</v>
      </c>
      <c r="BU14" s="122" t="s">
        <v>29</v>
      </c>
      <c r="BV14" s="147" t="s">
        <v>19</v>
      </c>
    </row>
    <row r="15" spans="2:74" ht="15.75" thickBot="1">
      <c r="B15" s="134"/>
      <c r="C15" s="212" t="s">
        <v>31</v>
      </c>
      <c r="D15" s="135" t="s">
        <v>31</v>
      </c>
      <c r="E15" s="137" t="s">
        <v>31</v>
      </c>
      <c r="F15" s="213" t="s">
        <v>31</v>
      </c>
      <c r="G15" s="135" t="s">
        <v>31</v>
      </c>
      <c r="H15" s="137" t="s">
        <v>31</v>
      </c>
      <c r="I15" s="213" t="s">
        <v>31</v>
      </c>
      <c r="J15" s="135" t="s">
        <v>31</v>
      </c>
      <c r="K15" s="137" t="s">
        <v>31</v>
      </c>
      <c r="L15" s="213" t="s">
        <v>31</v>
      </c>
      <c r="M15" s="135" t="s">
        <v>31</v>
      </c>
      <c r="N15" s="137" t="s">
        <v>31</v>
      </c>
      <c r="O15" s="213" t="s">
        <v>31</v>
      </c>
      <c r="P15" s="135" t="s">
        <v>31</v>
      </c>
      <c r="Q15" s="137" t="s">
        <v>31</v>
      </c>
      <c r="R15" s="135" t="s">
        <v>31</v>
      </c>
      <c r="S15" s="135" t="s">
        <v>31</v>
      </c>
      <c r="T15" s="135" t="s">
        <v>31</v>
      </c>
      <c r="U15" s="212" t="s">
        <v>31</v>
      </c>
      <c r="V15" s="135" t="s">
        <v>31</v>
      </c>
      <c r="W15" s="137" t="s">
        <v>31</v>
      </c>
      <c r="X15" s="213" t="s">
        <v>31</v>
      </c>
      <c r="Y15" s="135" t="s">
        <v>31</v>
      </c>
      <c r="Z15" s="137" t="s">
        <v>31</v>
      </c>
      <c r="AA15" s="213" t="s">
        <v>31</v>
      </c>
      <c r="AB15" s="135" t="s">
        <v>31</v>
      </c>
      <c r="AC15" s="137" t="s">
        <v>31</v>
      </c>
      <c r="AD15" s="213" t="s">
        <v>31</v>
      </c>
      <c r="AE15" s="135" t="s">
        <v>31</v>
      </c>
      <c r="AF15" s="137" t="s">
        <v>31</v>
      </c>
      <c r="AG15" s="213" t="s">
        <v>31</v>
      </c>
      <c r="AH15" s="135" t="s">
        <v>31</v>
      </c>
      <c r="AI15" s="137" t="s">
        <v>31</v>
      </c>
      <c r="AJ15" s="213" t="s">
        <v>31</v>
      </c>
      <c r="AK15" s="135" t="s">
        <v>31</v>
      </c>
      <c r="AL15" s="137" t="s">
        <v>31</v>
      </c>
      <c r="AM15" s="212" t="s">
        <v>31</v>
      </c>
      <c r="AN15" s="135" t="s">
        <v>31</v>
      </c>
      <c r="AO15" s="137" t="s">
        <v>31</v>
      </c>
      <c r="AP15" s="213" t="s">
        <v>31</v>
      </c>
      <c r="AQ15" s="135" t="s">
        <v>31</v>
      </c>
      <c r="AR15" s="137" t="s">
        <v>31</v>
      </c>
      <c r="AS15" s="213" t="s">
        <v>31</v>
      </c>
      <c r="AT15" s="135" t="s">
        <v>31</v>
      </c>
      <c r="AU15" s="137" t="s">
        <v>31</v>
      </c>
      <c r="AV15" s="213" t="s">
        <v>31</v>
      </c>
      <c r="AW15" s="135" t="s">
        <v>31</v>
      </c>
      <c r="AX15" s="137" t="s">
        <v>31</v>
      </c>
      <c r="AY15" s="213" t="s">
        <v>31</v>
      </c>
      <c r="AZ15" s="135" t="s">
        <v>31</v>
      </c>
      <c r="BA15" s="137" t="s">
        <v>31</v>
      </c>
      <c r="BB15" s="213" t="s">
        <v>31</v>
      </c>
      <c r="BC15" s="213" t="s">
        <v>31</v>
      </c>
      <c r="BD15" s="213" t="s">
        <v>31</v>
      </c>
      <c r="BE15" s="212" t="s">
        <v>31</v>
      </c>
      <c r="BF15" s="135" t="s">
        <v>31</v>
      </c>
      <c r="BG15" s="137" t="s">
        <v>31</v>
      </c>
      <c r="BH15" s="213" t="s">
        <v>31</v>
      </c>
      <c r="BI15" s="135" t="s">
        <v>31</v>
      </c>
      <c r="BJ15" s="137" t="s">
        <v>31</v>
      </c>
      <c r="BK15" s="213" t="s">
        <v>31</v>
      </c>
      <c r="BL15" s="135" t="s">
        <v>31</v>
      </c>
      <c r="BM15" s="137" t="s">
        <v>31</v>
      </c>
      <c r="BN15" s="213" t="s">
        <v>31</v>
      </c>
      <c r="BO15" s="135" t="s">
        <v>31</v>
      </c>
      <c r="BP15" s="137" t="s">
        <v>31</v>
      </c>
      <c r="BQ15" s="213" t="s">
        <v>31</v>
      </c>
      <c r="BR15" s="135" t="s">
        <v>31</v>
      </c>
      <c r="BS15" s="137" t="s">
        <v>31</v>
      </c>
      <c r="BT15" s="213" t="s">
        <v>31</v>
      </c>
      <c r="BU15" s="135" t="s">
        <v>31</v>
      </c>
      <c r="BV15" s="137" t="s">
        <v>31</v>
      </c>
    </row>
    <row r="16" spans="2:74">
      <c r="B16" s="126" t="s">
        <v>89</v>
      </c>
      <c r="C16" s="214">
        <v>14.299999999999999</v>
      </c>
      <c r="D16" s="138">
        <v>17.900000000000006</v>
      </c>
      <c r="E16" s="139">
        <v>32.200000000000003</v>
      </c>
      <c r="F16" s="215">
        <v>21.5</v>
      </c>
      <c r="G16" s="138">
        <v>23.5</v>
      </c>
      <c r="H16" s="139">
        <v>45</v>
      </c>
      <c r="I16" s="215">
        <v>25.599999999999998</v>
      </c>
      <c r="J16" s="138">
        <v>35.799999999999997</v>
      </c>
      <c r="K16" s="139">
        <v>61.4</v>
      </c>
      <c r="L16" s="215">
        <v>35.9</v>
      </c>
      <c r="M16" s="138">
        <v>37.9</v>
      </c>
      <c r="N16" s="139">
        <v>73.8</v>
      </c>
      <c r="O16" s="215">
        <v>40.799999999999997</v>
      </c>
      <c r="P16" s="138">
        <v>41.5</v>
      </c>
      <c r="Q16" s="139">
        <v>82.3</v>
      </c>
      <c r="R16" s="138">
        <v>45.8</v>
      </c>
      <c r="S16" s="138">
        <v>47.8</v>
      </c>
      <c r="T16" s="138">
        <v>93.6</v>
      </c>
      <c r="U16" s="214">
        <v>5.4</v>
      </c>
      <c r="V16" s="138">
        <v>5.9</v>
      </c>
      <c r="W16" s="139">
        <v>11.3</v>
      </c>
      <c r="X16" s="215">
        <v>7.1</v>
      </c>
      <c r="Y16" s="138">
        <v>7.6</v>
      </c>
      <c r="Z16" s="139">
        <v>14.7</v>
      </c>
      <c r="AA16" s="215">
        <v>10.5</v>
      </c>
      <c r="AB16" s="138">
        <v>13</v>
      </c>
      <c r="AC16" s="139">
        <v>23.5</v>
      </c>
      <c r="AD16" s="215">
        <v>14.9</v>
      </c>
      <c r="AE16" s="138">
        <v>17.600000000000001</v>
      </c>
      <c r="AF16" s="139">
        <v>32.5</v>
      </c>
      <c r="AG16" s="215">
        <v>16.399999999999999</v>
      </c>
      <c r="AH16" s="138">
        <v>18.7</v>
      </c>
      <c r="AI16" s="139">
        <v>35.1</v>
      </c>
      <c r="AJ16" s="215">
        <v>16.600000000000001</v>
      </c>
      <c r="AK16" s="138">
        <v>17.5</v>
      </c>
      <c r="AL16" s="139">
        <v>34.1</v>
      </c>
      <c r="AM16" s="214">
        <v>2.8</v>
      </c>
      <c r="AN16" s="138">
        <v>4</v>
      </c>
      <c r="AO16" s="139">
        <v>6.8</v>
      </c>
      <c r="AP16" s="215">
        <v>5.1000000000000005</v>
      </c>
      <c r="AQ16" s="138">
        <v>6.0999999999999988</v>
      </c>
      <c r="AR16" s="139">
        <v>11.2</v>
      </c>
      <c r="AS16" s="215">
        <v>6.8</v>
      </c>
      <c r="AT16" s="138">
        <v>5.7</v>
      </c>
      <c r="AU16" s="139">
        <v>12.5</v>
      </c>
      <c r="AV16" s="215">
        <v>5.3</v>
      </c>
      <c r="AW16" s="138">
        <v>4.0000000000000009</v>
      </c>
      <c r="AX16" s="139">
        <v>9.3000000000000007</v>
      </c>
      <c r="AY16" s="215" t="s">
        <v>37</v>
      </c>
      <c r="AZ16" s="138" t="s">
        <v>37</v>
      </c>
      <c r="BA16" s="139" t="s">
        <v>37</v>
      </c>
      <c r="BB16" s="215" t="s">
        <v>37</v>
      </c>
      <c r="BC16" s="138" t="s">
        <v>37</v>
      </c>
      <c r="BD16" s="139" t="s">
        <v>37</v>
      </c>
      <c r="BE16" s="214">
        <v>22.5</v>
      </c>
      <c r="BF16" s="138">
        <v>27.800000000000004</v>
      </c>
      <c r="BG16" s="139">
        <v>50.300000000000004</v>
      </c>
      <c r="BH16" s="215">
        <v>33.700000000000003</v>
      </c>
      <c r="BI16" s="138">
        <v>37.200000000000003</v>
      </c>
      <c r="BJ16" s="139">
        <v>70.900000000000006</v>
      </c>
      <c r="BK16" s="215">
        <v>42.9</v>
      </c>
      <c r="BL16" s="138">
        <v>54.500000000000007</v>
      </c>
      <c r="BM16" s="139">
        <v>97.4</v>
      </c>
      <c r="BN16" s="215">
        <v>56.1</v>
      </c>
      <c r="BO16" s="138">
        <v>59.499999999999993</v>
      </c>
      <c r="BP16" s="139">
        <v>115.6</v>
      </c>
      <c r="BQ16" s="215">
        <v>57.199999999999996</v>
      </c>
      <c r="BR16" s="138">
        <v>60.2</v>
      </c>
      <c r="BS16" s="139">
        <v>117.4</v>
      </c>
      <c r="BT16" s="215">
        <v>62.4</v>
      </c>
      <c r="BU16" s="138">
        <v>65.3</v>
      </c>
      <c r="BV16" s="139">
        <v>127.69999999999999</v>
      </c>
    </row>
    <row r="17" spans="2:74">
      <c r="B17" s="127" t="s">
        <v>90</v>
      </c>
      <c r="C17" s="206">
        <v>4.4000000000000004</v>
      </c>
      <c r="D17" s="128">
        <v>3.0999999999999996</v>
      </c>
      <c r="E17" s="129">
        <v>7.5</v>
      </c>
      <c r="F17" s="207">
        <v>0.4</v>
      </c>
      <c r="G17" s="128">
        <v>0.39999999999999991</v>
      </c>
      <c r="H17" s="129">
        <v>0.79999999999999993</v>
      </c>
      <c r="I17" s="207">
        <v>0.5</v>
      </c>
      <c r="J17" s="128">
        <v>1.1000000000000001</v>
      </c>
      <c r="K17" s="129">
        <v>1.6</v>
      </c>
      <c r="L17" s="207">
        <v>0.9</v>
      </c>
      <c r="M17" s="128">
        <v>0.99999999999999989</v>
      </c>
      <c r="N17" s="129">
        <v>1.9</v>
      </c>
      <c r="O17" s="207">
        <v>0.9</v>
      </c>
      <c r="P17" s="128">
        <v>0.9</v>
      </c>
      <c r="Q17" s="129">
        <v>1.8</v>
      </c>
      <c r="R17" s="128">
        <v>1</v>
      </c>
      <c r="S17" s="128">
        <v>1.1000000000000001</v>
      </c>
      <c r="T17" s="128">
        <v>2.1</v>
      </c>
      <c r="U17" s="206">
        <v>1.1000000000000001</v>
      </c>
      <c r="V17" s="128">
        <v>0.7</v>
      </c>
      <c r="W17" s="129">
        <v>1.8</v>
      </c>
      <c r="X17" s="207">
        <v>0.3</v>
      </c>
      <c r="Y17" s="128">
        <v>0.39999999999999997</v>
      </c>
      <c r="Z17" s="129">
        <v>0.7</v>
      </c>
      <c r="AA17" s="207">
        <v>0.5</v>
      </c>
      <c r="AB17" s="128">
        <v>0.60000000000000009</v>
      </c>
      <c r="AC17" s="129">
        <v>1.1000000000000001</v>
      </c>
      <c r="AD17" s="207">
        <v>0.6</v>
      </c>
      <c r="AE17" s="128">
        <v>0.6</v>
      </c>
      <c r="AF17" s="129">
        <v>1.2</v>
      </c>
      <c r="AG17" s="207">
        <v>0.7</v>
      </c>
      <c r="AH17" s="128">
        <v>0.20000000000000007</v>
      </c>
      <c r="AI17" s="129">
        <v>0.9</v>
      </c>
      <c r="AJ17" s="207">
        <v>0.4</v>
      </c>
      <c r="AK17" s="128">
        <v>0.5</v>
      </c>
      <c r="AL17" s="129">
        <v>0.9</v>
      </c>
      <c r="AM17" s="206">
        <v>0.4</v>
      </c>
      <c r="AN17" s="128">
        <v>9.9999999999999978E-2</v>
      </c>
      <c r="AO17" s="129">
        <v>0.5</v>
      </c>
      <c r="AP17" s="207">
        <v>0</v>
      </c>
      <c r="AQ17" s="128">
        <v>0</v>
      </c>
      <c r="AR17" s="129">
        <v>0</v>
      </c>
      <c r="AS17" s="207">
        <v>0</v>
      </c>
      <c r="AT17" s="128">
        <v>0</v>
      </c>
      <c r="AU17" s="129">
        <v>0</v>
      </c>
      <c r="AV17" s="207">
        <v>0</v>
      </c>
      <c r="AW17" s="128">
        <v>0</v>
      </c>
      <c r="AX17" s="129">
        <v>0</v>
      </c>
      <c r="AY17" s="207" t="s">
        <v>37</v>
      </c>
      <c r="AZ17" s="128" t="s">
        <v>37</v>
      </c>
      <c r="BA17" s="129" t="s">
        <v>37</v>
      </c>
      <c r="BB17" s="207" t="s">
        <v>37</v>
      </c>
      <c r="BC17" s="128" t="s">
        <v>37</v>
      </c>
      <c r="BD17" s="129" t="s">
        <v>37</v>
      </c>
      <c r="BE17" s="206">
        <v>5.9</v>
      </c>
      <c r="BF17" s="128">
        <v>3.9000000000000004</v>
      </c>
      <c r="BG17" s="129">
        <v>9.8000000000000007</v>
      </c>
      <c r="BH17" s="207">
        <v>0.7</v>
      </c>
      <c r="BI17" s="128">
        <v>0.8</v>
      </c>
      <c r="BJ17" s="129">
        <v>1.5</v>
      </c>
      <c r="BK17" s="207">
        <v>1</v>
      </c>
      <c r="BL17" s="128">
        <v>1.7000000000000002</v>
      </c>
      <c r="BM17" s="129">
        <v>2.7</v>
      </c>
      <c r="BN17" s="207">
        <v>1.5</v>
      </c>
      <c r="BO17" s="128">
        <v>1.7000000000000002</v>
      </c>
      <c r="BP17" s="129">
        <v>3.2</v>
      </c>
      <c r="BQ17" s="207">
        <v>1.6</v>
      </c>
      <c r="BR17" s="128">
        <v>1.1000000000000001</v>
      </c>
      <c r="BS17" s="129">
        <v>2.7</v>
      </c>
      <c r="BT17" s="207">
        <v>1.4</v>
      </c>
      <c r="BU17" s="128">
        <v>1.7</v>
      </c>
      <c r="BV17" s="129">
        <v>3.1</v>
      </c>
    </row>
    <row r="18" spans="2:74">
      <c r="B18" s="140" t="s">
        <v>91</v>
      </c>
      <c r="C18" s="216">
        <v>0.1</v>
      </c>
      <c r="D18" s="141">
        <v>0.1</v>
      </c>
      <c r="E18" s="142">
        <v>0.2</v>
      </c>
      <c r="F18" s="217">
        <v>0.1</v>
      </c>
      <c r="G18" s="141">
        <v>0</v>
      </c>
      <c r="H18" s="142">
        <v>0.1</v>
      </c>
      <c r="I18" s="217">
        <v>0</v>
      </c>
      <c r="J18" s="141">
        <v>0.1</v>
      </c>
      <c r="K18" s="142">
        <v>0.1</v>
      </c>
      <c r="L18" s="217">
        <v>0.1</v>
      </c>
      <c r="M18" s="141">
        <v>0.19999999999999998</v>
      </c>
      <c r="N18" s="142">
        <v>0.3</v>
      </c>
      <c r="O18" s="217">
        <v>0.1</v>
      </c>
      <c r="P18" s="141">
        <v>3.6999999999999997</v>
      </c>
      <c r="Q18" s="142">
        <v>3.8</v>
      </c>
      <c r="R18" s="141">
        <v>0.4</v>
      </c>
      <c r="S18" s="141">
        <v>0.3</v>
      </c>
      <c r="T18" s="141">
        <v>0.7</v>
      </c>
      <c r="U18" s="216">
        <v>1</v>
      </c>
      <c r="V18" s="141">
        <v>1.1000000000000001</v>
      </c>
      <c r="W18" s="142">
        <v>2.1</v>
      </c>
      <c r="X18" s="217">
        <v>1.1000000000000001</v>
      </c>
      <c r="Y18" s="141">
        <v>1.2999999999999998</v>
      </c>
      <c r="Z18" s="142">
        <v>2.4</v>
      </c>
      <c r="AA18" s="217">
        <v>1.4</v>
      </c>
      <c r="AB18" s="141">
        <v>1.6</v>
      </c>
      <c r="AC18" s="142">
        <v>3</v>
      </c>
      <c r="AD18" s="217">
        <v>1.6</v>
      </c>
      <c r="AE18" s="141">
        <v>1.6999999999999997</v>
      </c>
      <c r="AF18" s="142">
        <v>3.3</v>
      </c>
      <c r="AG18" s="217">
        <v>1.8</v>
      </c>
      <c r="AH18" s="141">
        <v>2.4000000000000004</v>
      </c>
      <c r="AI18" s="142">
        <v>4.2</v>
      </c>
      <c r="AJ18" s="217">
        <v>1.8</v>
      </c>
      <c r="AK18" s="141">
        <v>2</v>
      </c>
      <c r="AL18" s="142">
        <v>3.8</v>
      </c>
      <c r="AM18" s="216">
        <v>0</v>
      </c>
      <c r="AN18" s="141">
        <v>0</v>
      </c>
      <c r="AO18" s="142">
        <v>0</v>
      </c>
      <c r="AP18" s="217">
        <v>0</v>
      </c>
      <c r="AQ18" s="141">
        <v>0</v>
      </c>
      <c r="AR18" s="142">
        <v>0</v>
      </c>
      <c r="AS18" s="217">
        <v>0</v>
      </c>
      <c r="AT18" s="141">
        <v>0</v>
      </c>
      <c r="AU18" s="142">
        <v>0</v>
      </c>
      <c r="AV18" s="217">
        <v>0</v>
      </c>
      <c r="AW18" s="141">
        <v>0</v>
      </c>
      <c r="AX18" s="142">
        <v>0</v>
      </c>
      <c r="AY18" s="217" t="s">
        <v>37</v>
      </c>
      <c r="AZ18" s="141" t="s">
        <v>37</v>
      </c>
      <c r="BA18" s="142" t="s">
        <v>37</v>
      </c>
      <c r="BB18" s="217" t="s">
        <v>37</v>
      </c>
      <c r="BC18" s="141" t="s">
        <v>37</v>
      </c>
      <c r="BD18" s="142" t="s">
        <v>37</v>
      </c>
      <c r="BE18" s="216">
        <v>1.1000000000000001</v>
      </c>
      <c r="BF18" s="141">
        <v>1.1999999999999997</v>
      </c>
      <c r="BG18" s="142">
        <v>2.2999999999999998</v>
      </c>
      <c r="BH18" s="217">
        <v>1.2000000000000002</v>
      </c>
      <c r="BI18" s="141">
        <v>1.2999999999999998</v>
      </c>
      <c r="BJ18" s="142">
        <v>2.5</v>
      </c>
      <c r="BK18" s="217">
        <v>1.4</v>
      </c>
      <c r="BL18" s="141">
        <v>1.7000000000000002</v>
      </c>
      <c r="BM18" s="142">
        <v>3.1</v>
      </c>
      <c r="BN18" s="217">
        <v>1.7</v>
      </c>
      <c r="BO18" s="141">
        <v>1.9000000000000001</v>
      </c>
      <c r="BP18" s="142">
        <v>3.6</v>
      </c>
      <c r="BQ18" s="217">
        <v>1.9000000000000001</v>
      </c>
      <c r="BR18" s="141">
        <v>6.1</v>
      </c>
      <c r="BS18" s="142">
        <v>8</v>
      </c>
      <c r="BT18" s="217">
        <v>2.2000000000000002</v>
      </c>
      <c r="BU18" s="141">
        <v>2.4</v>
      </c>
      <c r="BV18" s="142">
        <v>4.5999999999999996</v>
      </c>
    </row>
    <row r="19" spans="2:74">
      <c r="B19" s="126" t="s">
        <v>92</v>
      </c>
      <c r="C19" s="214">
        <v>18.8</v>
      </c>
      <c r="D19" s="138">
        <v>21.100000000000005</v>
      </c>
      <c r="E19" s="139">
        <v>39.900000000000006</v>
      </c>
      <c r="F19" s="215">
        <v>22</v>
      </c>
      <c r="G19" s="138">
        <v>23.9</v>
      </c>
      <c r="H19" s="139">
        <v>45.9</v>
      </c>
      <c r="I19" s="215">
        <v>26.099999999999998</v>
      </c>
      <c r="J19" s="138">
        <v>37</v>
      </c>
      <c r="K19" s="139">
        <v>63.1</v>
      </c>
      <c r="L19" s="215">
        <v>36.9</v>
      </c>
      <c r="M19" s="138">
        <v>39.1</v>
      </c>
      <c r="N19" s="139">
        <v>76</v>
      </c>
      <c r="O19" s="215">
        <v>41.8</v>
      </c>
      <c r="P19" s="138">
        <v>46.1</v>
      </c>
      <c r="Q19" s="139">
        <v>87.9</v>
      </c>
      <c r="R19" s="138">
        <v>47.3</v>
      </c>
      <c r="S19" s="138">
        <v>49.2</v>
      </c>
      <c r="T19" s="138">
        <v>96.5</v>
      </c>
      <c r="U19" s="214">
        <v>7.5</v>
      </c>
      <c r="V19" s="138">
        <v>7.7000000000000011</v>
      </c>
      <c r="W19" s="139">
        <v>15.200000000000001</v>
      </c>
      <c r="X19" s="215">
        <v>8.5</v>
      </c>
      <c r="Y19" s="138">
        <v>9.2999999999999972</v>
      </c>
      <c r="Z19" s="139">
        <v>17.799999999999997</v>
      </c>
      <c r="AA19" s="215">
        <v>12.4</v>
      </c>
      <c r="AB19" s="138">
        <v>15.200000000000001</v>
      </c>
      <c r="AC19" s="139">
        <v>27.6</v>
      </c>
      <c r="AD19" s="215">
        <v>17.100000000000001</v>
      </c>
      <c r="AE19" s="138">
        <v>19.899999999999999</v>
      </c>
      <c r="AF19" s="139">
        <v>37</v>
      </c>
      <c r="AG19" s="215">
        <v>18.899999999999999</v>
      </c>
      <c r="AH19" s="138">
        <v>21.3</v>
      </c>
      <c r="AI19" s="139">
        <v>40.200000000000003</v>
      </c>
      <c r="AJ19" s="215">
        <v>18.8</v>
      </c>
      <c r="AK19" s="138">
        <v>20</v>
      </c>
      <c r="AL19" s="139">
        <v>38.799999999999997</v>
      </c>
      <c r="AM19" s="214">
        <v>3.1999999999999997</v>
      </c>
      <c r="AN19" s="138">
        <v>4.0999999999999996</v>
      </c>
      <c r="AO19" s="139">
        <v>7.3</v>
      </c>
      <c r="AP19" s="215">
        <v>5.1000000000000005</v>
      </c>
      <c r="AQ19" s="138">
        <v>6.0999999999999988</v>
      </c>
      <c r="AR19" s="139">
        <v>11.2</v>
      </c>
      <c r="AS19" s="215">
        <v>6.8</v>
      </c>
      <c r="AT19" s="138">
        <v>5.7</v>
      </c>
      <c r="AU19" s="139">
        <v>12.5</v>
      </c>
      <c r="AV19" s="215">
        <v>5.3</v>
      </c>
      <c r="AW19" s="138">
        <v>4.0000000000000009</v>
      </c>
      <c r="AX19" s="139">
        <v>9.3000000000000007</v>
      </c>
      <c r="AY19" s="215" t="s">
        <v>37</v>
      </c>
      <c r="AZ19" s="138" t="s">
        <v>37</v>
      </c>
      <c r="BA19" s="139" t="s">
        <v>37</v>
      </c>
      <c r="BB19" s="215" t="s">
        <v>37</v>
      </c>
      <c r="BC19" s="138" t="s">
        <v>37</v>
      </c>
      <c r="BD19" s="139" t="s">
        <v>37</v>
      </c>
      <c r="BE19" s="214">
        <v>29.5</v>
      </c>
      <c r="BF19" s="138">
        <v>32.900000000000006</v>
      </c>
      <c r="BG19" s="139">
        <v>62.400000000000006</v>
      </c>
      <c r="BH19" s="215">
        <v>35.600000000000009</v>
      </c>
      <c r="BI19" s="138">
        <v>39.299999999999997</v>
      </c>
      <c r="BJ19" s="139">
        <v>74.900000000000006</v>
      </c>
      <c r="BK19" s="215">
        <v>45.3</v>
      </c>
      <c r="BL19" s="138">
        <v>57.900000000000006</v>
      </c>
      <c r="BM19" s="139">
        <v>103.2</v>
      </c>
      <c r="BN19" s="215">
        <v>59.2</v>
      </c>
      <c r="BO19" s="138">
        <v>63.199999999999989</v>
      </c>
      <c r="BP19" s="139">
        <v>122.39999999999999</v>
      </c>
      <c r="BQ19" s="215">
        <v>60.699999999999996</v>
      </c>
      <c r="BR19" s="138">
        <v>67.400000000000006</v>
      </c>
      <c r="BS19" s="139">
        <v>128.10000000000002</v>
      </c>
      <c r="BT19" s="215">
        <v>66</v>
      </c>
      <c r="BU19" s="138">
        <v>69.3</v>
      </c>
      <c r="BV19" s="139">
        <v>135.5</v>
      </c>
    </row>
    <row r="20" spans="2:74">
      <c r="B20" s="127" t="s">
        <v>93</v>
      </c>
      <c r="C20" s="206">
        <v>0.5</v>
      </c>
      <c r="D20" s="128">
        <v>1.1000000000000001</v>
      </c>
      <c r="E20" s="129">
        <v>1.6</v>
      </c>
      <c r="F20" s="207">
        <v>1.6</v>
      </c>
      <c r="G20" s="128">
        <v>2</v>
      </c>
      <c r="H20" s="129">
        <v>3.6</v>
      </c>
      <c r="I20" s="207">
        <v>1.9000000000000001</v>
      </c>
      <c r="J20" s="128">
        <v>2.0999999999999996</v>
      </c>
      <c r="K20" s="129">
        <v>4</v>
      </c>
      <c r="L20" s="207">
        <v>3.5</v>
      </c>
      <c r="M20" s="128">
        <v>2.5999999999999996</v>
      </c>
      <c r="N20" s="129">
        <v>6.1</v>
      </c>
      <c r="O20" s="207">
        <v>3.7</v>
      </c>
      <c r="P20" s="128">
        <v>6.4</v>
      </c>
      <c r="Q20" s="129">
        <v>10.1</v>
      </c>
      <c r="R20" s="128">
        <v>3.6</v>
      </c>
      <c r="S20" s="128">
        <v>6.7</v>
      </c>
      <c r="T20" s="128">
        <v>10.3</v>
      </c>
      <c r="U20" s="206">
        <v>0.7</v>
      </c>
      <c r="V20" s="128">
        <v>0.40000000000000013</v>
      </c>
      <c r="W20" s="129">
        <v>1.1000000000000001</v>
      </c>
      <c r="X20" s="207">
        <v>0.4</v>
      </c>
      <c r="Y20" s="128">
        <v>0.79999999999999993</v>
      </c>
      <c r="Z20" s="129">
        <v>1.2</v>
      </c>
      <c r="AA20" s="207">
        <v>0.6</v>
      </c>
      <c r="AB20" s="128">
        <v>1.2999999999999998</v>
      </c>
      <c r="AC20" s="129">
        <v>1.9</v>
      </c>
      <c r="AD20" s="207">
        <v>1.4</v>
      </c>
      <c r="AE20" s="128">
        <v>2</v>
      </c>
      <c r="AF20" s="129">
        <v>3.4</v>
      </c>
      <c r="AG20" s="207">
        <v>1.1000000000000001</v>
      </c>
      <c r="AH20" s="128">
        <v>2.6</v>
      </c>
      <c r="AI20" s="129">
        <v>3.7</v>
      </c>
      <c r="AJ20" s="207">
        <v>0.8</v>
      </c>
      <c r="AK20" s="128">
        <v>3.1</v>
      </c>
      <c r="AL20" s="129">
        <v>3.9</v>
      </c>
      <c r="AM20" s="206">
        <v>0.1</v>
      </c>
      <c r="AN20" s="128">
        <v>0.1</v>
      </c>
      <c r="AO20" s="129">
        <v>0.2</v>
      </c>
      <c r="AP20" s="207">
        <v>0.1</v>
      </c>
      <c r="AQ20" s="128">
        <v>0.1</v>
      </c>
      <c r="AR20" s="129">
        <v>0.2</v>
      </c>
      <c r="AS20" s="207">
        <v>0.1</v>
      </c>
      <c r="AT20" s="128">
        <v>0.1</v>
      </c>
      <c r="AU20" s="129">
        <v>0.2</v>
      </c>
      <c r="AV20" s="207">
        <v>0.3</v>
      </c>
      <c r="AW20" s="128">
        <v>0.2</v>
      </c>
      <c r="AX20" s="129">
        <v>0.5</v>
      </c>
      <c r="AY20" s="207" t="s">
        <v>37</v>
      </c>
      <c r="AZ20" s="128" t="s">
        <v>37</v>
      </c>
      <c r="BA20" s="129" t="s">
        <v>37</v>
      </c>
      <c r="BB20" s="207" t="s">
        <v>37</v>
      </c>
      <c r="BC20" s="128" t="s">
        <v>37</v>
      </c>
      <c r="BD20" s="129" t="s">
        <v>37</v>
      </c>
      <c r="BE20" s="206">
        <v>1.3</v>
      </c>
      <c r="BF20" s="128">
        <v>1.5999999999999999</v>
      </c>
      <c r="BG20" s="129">
        <v>2.9</v>
      </c>
      <c r="BH20" s="207">
        <v>2.1</v>
      </c>
      <c r="BI20" s="128">
        <v>2.9</v>
      </c>
      <c r="BJ20" s="129">
        <v>5</v>
      </c>
      <c r="BK20" s="207">
        <v>2.6</v>
      </c>
      <c r="BL20" s="128">
        <v>3.4999999999999996</v>
      </c>
      <c r="BM20" s="129">
        <v>6.1</v>
      </c>
      <c r="BN20" s="207">
        <v>5.2</v>
      </c>
      <c r="BO20" s="128">
        <v>4.7</v>
      </c>
      <c r="BP20" s="129">
        <v>9.9</v>
      </c>
      <c r="BQ20" s="207">
        <v>4.8000000000000007</v>
      </c>
      <c r="BR20" s="128">
        <v>9</v>
      </c>
      <c r="BS20" s="129">
        <v>13.8</v>
      </c>
      <c r="BT20" s="207">
        <v>4.4000000000000004</v>
      </c>
      <c r="BU20" s="128">
        <v>9.8000000000000007</v>
      </c>
      <c r="BV20" s="129">
        <v>14.200000000000001</v>
      </c>
    </row>
    <row r="21" spans="2:74">
      <c r="B21" s="127" t="s">
        <v>94</v>
      </c>
      <c r="C21" s="206">
        <v>0.9</v>
      </c>
      <c r="D21" s="128">
        <v>0.99999999999999989</v>
      </c>
      <c r="E21" s="129">
        <v>1.9</v>
      </c>
      <c r="F21" s="207">
        <v>0.5</v>
      </c>
      <c r="G21" s="128">
        <v>0.19999999999999996</v>
      </c>
      <c r="H21" s="129">
        <v>0.7</v>
      </c>
      <c r="I21" s="207">
        <v>0.3</v>
      </c>
      <c r="J21" s="128">
        <v>1.7</v>
      </c>
      <c r="K21" s="129">
        <v>2</v>
      </c>
      <c r="L21" s="207">
        <v>0.5</v>
      </c>
      <c r="M21" s="128">
        <v>1.5</v>
      </c>
      <c r="N21" s="129">
        <v>2</v>
      </c>
      <c r="O21" s="207">
        <v>0</v>
      </c>
      <c r="P21" s="128">
        <v>-0.4</v>
      </c>
      <c r="Q21" s="129">
        <v>-0.4</v>
      </c>
      <c r="R21" s="128">
        <v>1.1000000000000001</v>
      </c>
      <c r="S21" s="128">
        <v>0.9</v>
      </c>
      <c r="T21" s="128">
        <v>2</v>
      </c>
      <c r="U21" s="206">
        <v>0.7</v>
      </c>
      <c r="V21" s="128">
        <v>1.2</v>
      </c>
      <c r="W21" s="129">
        <v>1.9</v>
      </c>
      <c r="X21" s="207">
        <v>0.9</v>
      </c>
      <c r="Y21" s="128">
        <v>1.4</v>
      </c>
      <c r="Z21" s="129">
        <v>2.2999999999999998</v>
      </c>
      <c r="AA21" s="207">
        <v>1</v>
      </c>
      <c r="AB21" s="128">
        <v>1.1000000000000001</v>
      </c>
      <c r="AC21" s="129">
        <v>2.1</v>
      </c>
      <c r="AD21" s="207">
        <v>1.8</v>
      </c>
      <c r="AE21" s="128">
        <v>1.3</v>
      </c>
      <c r="AF21" s="129">
        <v>3.1</v>
      </c>
      <c r="AG21" s="207">
        <v>0.7</v>
      </c>
      <c r="AH21" s="128">
        <v>1.3</v>
      </c>
      <c r="AI21" s="129">
        <v>2</v>
      </c>
      <c r="AJ21" s="207">
        <v>0.8</v>
      </c>
      <c r="AK21" s="128">
        <v>1</v>
      </c>
      <c r="AL21" s="129">
        <v>1.8</v>
      </c>
      <c r="AM21" s="206">
        <v>0</v>
      </c>
      <c r="AN21" s="128">
        <v>0</v>
      </c>
      <c r="AO21" s="129">
        <v>0</v>
      </c>
      <c r="AP21" s="207">
        <v>0</v>
      </c>
      <c r="AQ21" s="128">
        <v>0</v>
      </c>
      <c r="AR21" s="129">
        <v>0</v>
      </c>
      <c r="AS21" s="207">
        <v>0</v>
      </c>
      <c r="AT21" s="128">
        <v>0</v>
      </c>
      <c r="AU21" s="129">
        <v>0</v>
      </c>
      <c r="AV21" s="207">
        <v>0</v>
      </c>
      <c r="AW21" s="128">
        <v>0</v>
      </c>
      <c r="AX21" s="129">
        <v>0</v>
      </c>
      <c r="AY21" s="207" t="s">
        <v>37</v>
      </c>
      <c r="AZ21" s="128" t="s">
        <v>37</v>
      </c>
      <c r="BA21" s="129" t="s">
        <v>37</v>
      </c>
      <c r="BB21" s="207" t="s">
        <v>37</v>
      </c>
      <c r="BC21" s="128" t="s">
        <v>37</v>
      </c>
      <c r="BD21" s="129" t="s">
        <v>37</v>
      </c>
      <c r="BE21" s="206">
        <v>1.6</v>
      </c>
      <c r="BF21" s="128">
        <v>2.1999999999999997</v>
      </c>
      <c r="BG21" s="129">
        <v>3.8</v>
      </c>
      <c r="BH21" s="207">
        <v>1.4</v>
      </c>
      <c r="BI21" s="128">
        <v>1.6</v>
      </c>
      <c r="BJ21" s="129">
        <v>3</v>
      </c>
      <c r="BK21" s="207">
        <v>1.3</v>
      </c>
      <c r="BL21" s="128">
        <v>2.8</v>
      </c>
      <c r="BM21" s="129">
        <v>4.0999999999999996</v>
      </c>
      <c r="BN21" s="207">
        <v>2.4</v>
      </c>
      <c r="BO21" s="128">
        <v>2.6999999999999997</v>
      </c>
      <c r="BP21" s="129">
        <v>5.0999999999999996</v>
      </c>
      <c r="BQ21" s="207">
        <v>0.7</v>
      </c>
      <c r="BR21" s="128">
        <v>0.9</v>
      </c>
      <c r="BS21" s="129">
        <v>1.6</v>
      </c>
      <c r="BT21" s="207">
        <v>1.9000000000000001</v>
      </c>
      <c r="BU21" s="128">
        <v>1.9</v>
      </c>
      <c r="BV21" s="129">
        <v>3.8</v>
      </c>
    </row>
    <row r="22" spans="2:74">
      <c r="B22" s="130" t="s">
        <v>95</v>
      </c>
      <c r="C22" s="218">
        <v>0</v>
      </c>
      <c r="D22" s="143">
        <v>0</v>
      </c>
      <c r="E22" s="145">
        <v>0</v>
      </c>
      <c r="F22" s="219">
        <v>0.6</v>
      </c>
      <c r="G22" s="143">
        <v>0</v>
      </c>
      <c r="H22" s="145">
        <v>0.6</v>
      </c>
      <c r="I22" s="219">
        <v>0.1</v>
      </c>
      <c r="J22" s="143">
        <v>3.8</v>
      </c>
      <c r="K22" s="145">
        <v>3.9</v>
      </c>
      <c r="L22" s="219">
        <v>0.1</v>
      </c>
      <c r="M22" s="144">
        <v>-0.1</v>
      </c>
      <c r="N22" s="145">
        <v>0</v>
      </c>
      <c r="O22" s="219">
        <v>0</v>
      </c>
      <c r="P22" s="144">
        <v>0</v>
      </c>
      <c r="Q22" s="145">
        <v>0</v>
      </c>
      <c r="R22" s="144">
        <v>3.4</v>
      </c>
      <c r="S22" s="144">
        <v>2.6</v>
      </c>
      <c r="T22" s="144">
        <v>6</v>
      </c>
      <c r="U22" s="218">
        <v>0</v>
      </c>
      <c r="V22" s="143">
        <v>0</v>
      </c>
      <c r="W22" s="145">
        <v>0</v>
      </c>
      <c r="X22" s="219">
        <v>0</v>
      </c>
      <c r="Y22" s="143">
        <v>2.6</v>
      </c>
      <c r="Z22" s="145">
        <v>2.6</v>
      </c>
      <c r="AA22" s="219">
        <v>1.4</v>
      </c>
      <c r="AB22" s="143">
        <v>0.5</v>
      </c>
      <c r="AC22" s="145">
        <v>1.9</v>
      </c>
      <c r="AD22" s="219">
        <v>0.9</v>
      </c>
      <c r="AE22" s="144">
        <v>3.0000000000000004</v>
      </c>
      <c r="AF22" s="145">
        <v>3.9000000000000004</v>
      </c>
      <c r="AG22" s="219">
        <v>4.3</v>
      </c>
      <c r="AH22" s="144">
        <v>0.79999999999999982</v>
      </c>
      <c r="AI22" s="145">
        <v>5.0999999999999996</v>
      </c>
      <c r="AJ22" s="219">
        <v>1.4</v>
      </c>
      <c r="AK22" s="144">
        <v>4.2</v>
      </c>
      <c r="AL22" s="145">
        <v>5.6</v>
      </c>
      <c r="AM22" s="218">
        <v>0</v>
      </c>
      <c r="AN22" s="143">
        <v>0</v>
      </c>
      <c r="AO22" s="145">
        <v>0</v>
      </c>
      <c r="AP22" s="219">
        <v>0</v>
      </c>
      <c r="AQ22" s="143">
        <v>0</v>
      </c>
      <c r="AR22" s="145">
        <v>0</v>
      </c>
      <c r="AS22" s="219">
        <v>0</v>
      </c>
      <c r="AT22" s="143">
        <v>0</v>
      </c>
      <c r="AU22" s="145">
        <v>0</v>
      </c>
      <c r="AV22" s="219">
        <v>0</v>
      </c>
      <c r="AW22" s="144">
        <v>0</v>
      </c>
      <c r="AX22" s="145">
        <v>0</v>
      </c>
      <c r="AY22" s="219" t="s">
        <v>37</v>
      </c>
      <c r="AZ22" s="144" t="s">
        <v>37</v>
      </c>
      <c r="BA22" s="145" t="s">
        <v>37</v>
      </c>
      <c r="BB22" s="219" t="s">
        <v>37</v>
      </c>
      <c r="BC22" s="144" t="s">
        <v>37</v>
      </c>
      <c r="BD22" s="145" t="s">
        <v>37</v>
      </c>
      <c r="BE22" s="218">
        <v>0</v>
      </c>
      <c r="BF22" s="143">
        <v>0</v>
      </c>
      <c r="BG22" s="145">
        <v>0</v>
      </c>
      <c r="BH22" s="219">
        <v>0.6</v>
      </c>
      <c r="BI22" s="143">
        <v>2.6</v>
      </c>
      <c r="BJ22" s="145">
        <v>3.2</v>
      </c>
      <c r="BK22" s="219">
        <v>1.5</v>
      </c>
      <c r="BL22" s="143">
        <v>4.2</v>
      </c>
      <c r="BM22" s="145">
        <v>5.7</v>
      </c>
      <c r="BN22" s="219">
        <v>1</v>
      </c>
      <c r="BO22" s="144">
        <v>2.9000000000000004</v>
      </c>
      <c r="BP22" s="145">
        <v>3.9000000000000004</v>
      </c>
      <c r="BQ22" s="219">
        <v>4.3</v>
      </c>
      <c r="BR22" s="144">
        <v>0.79999999999999982</v>
      </c>
      <c r="BS22" s="145">
        <v>5.0999999999999996</v>
      </c>
      <c r="BT22" s="219">
        <v>4.8</v>
      </c>
      <c r="BU22" s="144">
        <v>6.8000000000000007</v>
      </c>
      <c r="BV22" s="145">
        <v>11.6</v>
      </c>
    </row>
    <row r="23" spans="2:74">
      <c r="B23" s="131" t="s">
        <v>96</v>
      </c>
      <c r="C23" s="220">
        <v>20.2</v>
      </c>
      <c r="D23" s="146">
        <v>23.2</v>
      </c>
      <c r="E23" s="132">
        <v>43.4</v>
      </c>
      <c r="F23" s="221">
        <v>24.700000000000003</v>
      </c>
      <c r="G23" s="146">
        <v>26.099999999999994</v>
      </c>
      <c r="H23" s="132">
        <v>50.8</v>
      </c>
      <c r="I23" s="221">
        <v>28.4</v>
      </c>
      <c r="J23" s="146">
        <v>44.699999999999996</v>
      </c>
      <c r="K23" s="132">
        <v>73.099999999999994</v>
      </c>
      <c r="L23" s="221">
        <v>41</v>
      </c>
      <c r="M23" s="146">
        <v>43.100000000000009</v>
      </c>
      <c r="N23" s="132">
        <v>84.100000000000009</v>
      </c>
      <c r="O23" s="221">
        <v>45.5</v>
      </c>
      <c r="P23" s="146">
        <v>52.1</v>
      </c>
      <c r="Q23" s="132">
        <v>97.6</v>
      </c>
      <c r="R23" s="146">
        <v>55.3</v>
      </c>
      <c r="S23" s="146">
        <v>59.5</v>
      </c>
      <c r="T23" s="146">
        <v>114.8</v>
      </c>
      <c r="U23" s="220">
        <v>8.8999999999999986</v>
      </c>
      <c r="V23" s="146">
        <v>9.3000000000000007</v>
      </c>
      <c r="W23" s="132">
        <v>18.2</v>
      </c>
      <c r="X23" s="221">
        <v>9.8000000000000007</v>
      </c>
      <c r="Y23" s="146">
        <v>14.099999999999998</v>
      </c>
      <c r="Z23" s="132">
        <v>23.9</v>
      </c>
      <c r="AA23" s="221">
        <v>15.4</v>
      </c>
      <c r="AB23" s="146">
        <v>18</v>
      </c>
      <c r="AC23" s="132">
        <v>33.4</v>
      </c>
      <c r="AD23" s="221">
        <v>21.299999999999997</v>
      </c>
      <c r="AE23" s="146">
        <v>26.1</v>
      </c>
      <c r="AF23" s="132">
        <v>47.4</v>
      </c>
      <c r="AG23" s="221">
        <v>25</v>
      </c>
      <c r="AH23" s="146">
        <v>26</v>
      </c>
      <c r="AI23" s="132">
        <v>51</v>
      </c>
      <c r="AJ23" s="221">
        <v>21.8</v>
      </c>
      <c r="AK23" s="146">
        <v>28.3</v>
      </c>
      <c r="AL23" s="132">
        <v>50.1</v>
      </c>
      <c r="AM23" s="220">
        <v>3.3</v>
      </c>
      <c r="AN23" s="146">
        <v>4.2</v>
      </c>
      <c r="AO23" s="132">
        <v>7.5</v>
      </c>
      <c r="AP23" s="221">
        <v>5.2</v>
      </c>
      <c r="AQ23" s="146">
        <v>6.2</v>
      </c>
      <c r="AR23" s="132">
        <v>11.4</v>
      </c>
      <c r="AS23" s="221">
        <v>6.9</v>
      </c>
      <c r="AT23" s="146">
        <v>5.7999999999999989</v>
      </c>
      <c r="AU23" s="132">
        <v>12.7</v>
      </c>
      <c r="AV23" s="221">
        <v>5.5</v>
      </c>
      <c r="AW23" s="146">
        <v>4.3000000000000007</v>
      </c>
      <c r="AX23" s="132">
        <v>9.8000000000000007</v>
      </c>
      <c r="AY23" s="221" t="s">
        <v>37</v>
      </c>
      <c r="AZ23" s="146" t="s">
        <v>37</v>
      </c>
      <c r="BA23" s="132" t="s">
        <v>37</v>
      </c>
      <c r="BB23" s="221" t="s">
        <v>37</v>
      </c>
      <c r="BC23" s="146" t="s">
        <v>37</v>
      </c>
      <c r="BD23" s="132" t="s">
        <v>37</v>
      </c>
      <c r="BE23" s="220">
        <v>32.4</v>
      </c>
      <c r="BF23" s="146">
        <v>36.699999999999996</v>
      </c>
      <c r="BG23" s="132">
        <v>69.099999999999994</v>
      </c>
      <c r="BH23" s="221">
        <v>39.70000000000001</v>
      </c>
      <c r="BI23" s="146">
        <v>46.399999999999984</v>
      </c>
      <c r="BJ23" s="132">
        <v>86.1</v>
      </c>
      <c r="BK23" s="221">
        <v>50.7</v>
      </c>
      <c r="BL23" s="146">
        <v>68.5</v>
      </c>
      <c r="BM23" s="132">
        <v>119.2</v>
      </c>
      <c r="BN23" s="221">
        <v>67.8</v>
      </c>
      <c r="BO23" s="146">
        <v>73.500000000000014</v>
      </c>
      <c r="BP23" s="132">
        <v>141.30000000000001</v>
      </c>
      <c r="BQ23" s="221">
        <v>70.5</v>
      </c>
      <c r="BR23" s="146">
        <v>78.099999999999994</v>
      </c>
      <c r="BS23" s="132">
        <v>148.6</v>
      </c>
      <c r="BT23" s="221">
        <v>77.099999999999994</v>
      </c>
      <c r="BU23" s="146">
        <v>87.8</v>
      </c>
      <c r="BV23" s="132">
        <v>164.9</v>
      </c>
    </row>
    <row r="24" spans="2:74" ht="15.75" thickBot="1">
      <c r="B24" s="131" t="s">
        <v>97</v>
      </c>
      <c r="C24" s="222">
        <v>0.93100000000000005</v>
      </c>
      <c r="D24" s="223">
        <v>0.90900000000000003</v>
      </c>
      <c r="E24" s="224">
        <v>0.91900000000000004</v>
      </c>
      <c r="F24" s="225">
        <v>0.89100000000000001</v>
      </c>
      <c r="G24" s="223">
        <v>0.91600000000000004</v>
      </c>
      <c r="H24" s="224">
        <v>0.90400000000000003</v>
      </c>
      <c r="I24" s="225">
        <v>0.91900000000000004</v>
      </c>
      <c r="J24" s="223">
        <v>0.82799999999999996</v>
      </c>
      <c r="K24" s="224">
        <v>0.86299999999999999</v>
      </c>
      <c r="L24" s="225">
        <v>0.9</v>
      </c>
      <c r="M24" s="223">
        <v>0.90700000000000003</v>
      </c>
      <c r="N24" s="224">
        <v>0.90400000000000003</v>
      </c>
      <c r="O24" s="225">
        <v>0.91900000000000004</v>
      </c>
      <c r="P24" s="223">
        <v>0.88500000000000001</v>
      </c>
      <c r="Q24" s="224">
        <v>0.90100000000000002</v>
      </c>
      <c r="R24" s="223">
        <v>0.85499999999999998</v>
      </c>
      <c r="S24" s="223">
        <v>0.82699999999999996</v>
      </c>
      <c r="T24" s="223">
        <v>0.84099999999999997</v>
      </c>
      <c r="U24" s="222">
        <v>0.84299999999999997</v>
      </c>
      <c r="V24" s="223">
        <v>0.82799999999999996</v>
      </c>
      <c r="W24" s="224">
        <v>0.83499999999999996</v>
      </c>
      <c r="X24" s="225">
        <v>0.86699999999999999</v>
      </c>
      <c r="Y24" s="223">
        <v>0.66</v>
      </c>
      <c r="Z24" s="224">
        <v>0.745</v>
      </c>
      <c r="AA24" s="225">
        <v>0.80500000000000005</v>
      </c>
      <c r="AB24" s="223">
        <v>0.84399999999999997</v>
      </c>
      <c r="AC24" s="224">
        <v>0.82599999999999996</v>
      </c>
      <c r="AD24" s="225">
        <v>0.80300000000000005</v>
      </c>
      <c r="AE24" s="223">
        <v>0.76200000000000001</v>
      </c>
      <c r="AF24" s="224">
        <v>0.78100000000000003</v>
      </c>
      <c r="AG24" s="225">
        <v>0.75600000000000001</v>
      </c>
      <c r="AH24" s="223">
        <v>0.81899999999999995</v>
      </c>
      <c r="AI24" s="224">
        <v>0.78800000000000003</v>
      </c>
      <c r="AJ24" s="225">
        <v>0.86199999999999999</v>
      </c>
      <c r="AK24" s="223">
        <v>0.70699999999999996</v>
      </c>
      <c r="AL24" s="224">
        <v>0.77400000000000002</v>
      </c>
      <c r="AM24" s="222">
        <v>0.97</v>
      </c>
      <c r="AN24" s="223">
        <v>0.97599999999999998</v>
      </c>
      <c r="AO24" s="224">
        <v>0.97299999999999998</v>
      </c>
      <c r="AP24" s="225">
        <v>0.98099999999999998</v>
      </c>
      <c r="AQ24" s="223">
        <v>0.98399999999999999</v>
      </c>
      <c r="AR24" s="224">
        <v>0.98199999999999998</v>
      </c>
      <c r="AS24" s="225">
        <v>0.98599999999999999</v>
      </c>
      <c r="AT24" s="223">
        <v>0.98299999999999998</v>
      </c>
      <c r="AU24" s="224">
        <v>0.98399999999999999</v>
      </c>
      <c r="AV24" s="225">
        <v>0.96399999999999997</v>
      </c>
      <c r="AW24" s="223">
        <v>0.93</v>
      </c>
      <c r="AX24" s="224">
        <v>0.94899999999999995</v>
      </c>
      <c r="AY24" s="225" t="s">
        <v>37</v>
      </c>
      <c r="AZ24" s="223" t="s">
        <v>37</v>
      </c>
      <c r="BA24" s="224" t="s">
        <v>37</v>
      </c>
      <c r="BB24" s="225" t="s">
        <v>37</v>
      </c>
      <c r="BC24" s="223" t="s">
        <v>37</v>
      </c>
      <c r="BD24" s="224" t="s">
        <v>37</v>
      </c>
      <c r="BE24" s="222">
        <v>0.91</v>
      </c>
      <c r="BF24" s="223">
        <v>0.89600000000000002</v>
      </c>
      <c r="BG24" s="224">
        <v>0.90300000000000002</v>
      </c>
      <c r="BH24" s="225">
        <v>0.89700000000000002</v>
      </c>
      <c r="BI24" s="223">
        <v>0.84699999999999998</v>
      </c>
      <c r="BJ24" s="224">
        <v>0.87</v>
      </c>
      <c r="BK24" s="225">
        <v>0.89400000000000002</v>
      </c>
      <c r="BL24" s="223">
        <v>0.84499999999999997</v>
      </c>
      <c r="BM24" s="224">
        <v>0.86599999999999999</v>
      </c>
      <c r="BN24" s="225">
        <v>0.873</v>
      </c>
      <c r="BO24" s="223">
        <v>0.86</v>
      </c>
      <c r="BP24" s="224">
        <v>0.86599999999999999</v>
      </c>
      <c r="BQ24" s="225">
        <v>0.86099999999999999</v>
      </c>
      <c r="BR24" s="223">
        <v>0.86299999999999999</v>
      </c>
      <c r="BS24" s="224">
        <v>0.86099999999999999</v>
      </c>
      <c r="BT24" s="225">
        <v>0.85599999999999998</v>
      </c>
      <c r="BU24" s="223">
        <v>0.78900000000000003</v>
      </c>
      <c r="BV24" s="224">
        <v>0.82099999999999995</v>
      </c>
    </row>
    <row r="27" spans="2:74">
      <c r="C27" s="279"/>
      <c r="R27" s="290"/>
      <c r="S27" s="290"/>
      <c r="T27" s="290"/>
    </row>
    <row r="28" spans="2:74">
      <c r="C28" s="279"/>
    </row>
    <row r="29" spans="2:74">
      <c r="C29" s="279"/>
    </row>
  </sheetData>
  <mergeCells count="56">
    <mergeCell ref="BK5:BM5"/>
    <mergeCell ref="BN5:BP5"/>
    <mergeCell ref="AV13:AX13"/>
    <mergeCell ref="C13:E13"/>
    <mergeCell ref="F13:H13"/>
    <mergeCell ref="I13:K13"/>
    <mergeCell ref="BB13:BD13"/>
    <mergeCell ref="L13:N13"/>
    <mergeCell ref="O13:Q13"/>
    <mergeCell ref="U13:W13"/>
    <mergeCell ref="X13:Z13"/>
    <mergeCell ref="AA13:AC13"/>
    <mergeCell ref="R13:T13"/>
    <mergeCell ref="AD13:AF13"/>
    <mergeCell ref="AG13:AI13"/>
    <mergeCell ref="AP13:AR13"/>
    <mergeCell ref="BE4:BV4"/>
    <mergeCell ref="BE12:BV12"/>
    <mergeCell ref="BT5:BV5"/>
    <mergeCell ref="BT13:BV13"/>
    <mergeCell ref="AM4:BD4"/>
    <mergeCell ref="AM12:BD12"/>
    <mergeCell ref="BB5:BD5"/>
    <mergeCell ref="AV5:AX5"/>
    <mergeCell ref="AY5:BA5"/>
    <mergeCell ref="BQ5:BS5"/>
    <mergeCell ref="BE5:BG5"/>
    <mergeCell ref="BH5:BJ5"/>
    <mergeCell ref="AM5:AO5"/>
    <mergeCell ref="AP5:AR5"/>
    <mergeCell ref="AS5:AU5"/>
    <mergeCell ref="AM13:AO13"/>
    <mergeCell ref="C4:T4"/>
    <mergeCell ref="C12:T12"/>
    <mergeCell ref="U4:AL4"/>
    <mergeCell ref="U12:AL12"/>
    <mergeCell ref="AJ5:AL5"/>
    <mergeCell ref="C5:E5"/>
    <mergeCell ref="F5:H5"/>
    <mergeCell ref="I5:K5"/>
    <mergeCell ref="L5:N5"/>
    <mergeCell ref="O5:Q5"/>
    <mergeCell ref="R5:T5"/>
    <mergeCell ref="U5:W5"/>
    <mergeCell ref="X5:Z5"/>
    <mergeCell ref="AA5:AC5"/>
    <mergeCell ref="AD5:AF5"/>
    <mergeCell ref="AG5:AI5"/>
    <mergeCell ref="AS13:AU13"/>
    <mergeCell ref="AJ13:AL13"/>
    <mergeCell ref="AY13:BA13"/>
    <mergeCell ref="BQ13:BS13"/>
    <mergeCell ref="BK13:BM13"/>
    <mergeCell ref="BN13:BP13"/>
    <mergeCell ref="BE13:BG13"/>
    <mergeCell ref="BH13:BJ13"/>
  </mergeCells>
  <pageMargins left="0.70866141732283472" right="0.70866141732283472" top="0.74803149606299213" bottom="0.74803149606299213" header="0.31496062992125984" footer="0.31496062992125984"/>
  <pageSetup paperSize="9" scale="50" orientation="landscape" verticalDpi="300" r:id="rId1"/>
  <colBreaks count="2" manualBreakCount="2">
    <brk id="17" min="1" max="27" man="1"/>
    <brk id="45" min="1" max="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3A65E-902B-43E6-90E6-3811E163CDE7}">
  <sheetPr codeName="Sheet4">
    <pageSetUpPr autoPageBreaks="0" fitToPage="1"/>
  </sheetPr>
  <dimension ref="B2:AI44"/>
  <sheetViews>
    <sheetView showGridLines="0" topLeftCell="A2" zoomScaleNormal="100" workbookViewId="0">
      <selection activeCell="B2" sqref="B2"/>
    </sheetView>
  </sheetViews>
  <sheetFormatPr defaultRowHeight="15"/>
  <cols>
    <col min="2" max="2" width="78.42578125" customWidth="1"/>
    <col min="3" max="7" width="9" customWidth="1"/>
    <col min="8" max="8" width="9" style="281" customWidth="1"/>
    <col min="9" max="39" width="9" customWidth="1"/>
    <col min="40" max="40" width="11.85546875" customWidth="1"/>
    <col min="41" max="42" width="9.140625" customWidth="1"/>
    <col min="46" max="47" width="9.140625" customWidth="1"/>
    <col min="50" max="51" width="9.140625" customWidth="1"/>
    <col min="56" max="56" width="11.85546875" customWidth="1"/>
    <col min="57" max="57" width="15" customWidth="1"/>
    <col min="60" max="60" width="11.85546875" customWidth="1"/>
    <col min="61" max="61" width="15" customWidth="1"/>
    <col min="64" max="64" width="11.85546875" customWidth="1"/>
    <col min="65" max="65" width="15" customWidth="1"/>
  </cols>
  <sheetData>
    <row r="2" spans="2:35" ht="31.5">
      <c r="B2" s="5" t="s">
        <v>98</v>
      </c>
    </row>
    <row r="3" spans="2:35" ht="15.75" thickBot="1"/>
    <row r="4" spans="2:35" ht="15.75" thickBot="1">
      <c r="B4" s="133" t="s">
        <v>99</v>
      </c>
      <c r="C4" s="344" t="s">
        <v>80</v>
      </c>
      <c r="D4" s="345"/>
      <c r="E4" s="345"/>
      <c r="F4" s="345"/>
      <c r="G4" s="345"/>
      <c r="H4" s="346"/>
      <c r="I4" s="344" t="s">
        <v>81</v>
      </c>
      <c r="J4" s="345"/>
      <c r="K4" s="345"/>
      <c r="L4" s="345"/>
      <c r="M4" s="345"/>
      <c r="N4" s="346"/>
      <c r="O4" s="344" t="s">
        <v>74</v>
      </c>
      <c r="P4" s="345"/>
      <c r="Q4" s="345"/>
      <c r="R4" s="345"/>
      <c r="S4" s="345"/>
      <c r="T4" s="346"/>
      <c r="U4" s="344" t="s">
        <v>100</v>
      </c>
      <c r="V4" s="345"/>
      <c r="W4" s="345"/>
      <c r="X4" s="345"/>
      <c r="Y4" s="345"/>
      <c r="Z4" s="346"/>
      <c r="AA4" s="344" t="s">
        <v>82</v>
      </c>
      <c r="AB4" s="345"/>
      <c r="AC4" s="345"/>
      <c r="AD4" s="345"/>
      <c r="AE4" s="345"/>
      <c r="AF4" s="346"/>
    </row>
    <row r="5" spans="2:35" ht="15.75" thickBot="1">
      <c r="B5" s="121" t="s">
        <v>30</v>
      </c>
      <c r="C5" s="338" t="s">
        <v>83</v>
      </c>
      <c r="D5" s="340" t="s">
        <v>15</v>
      </c>
      <c r="E5" s="185" t="s">
        <v>16</v>
      </c>
      <c r="F5" s="339" t="s">
        <v>17</v>
      </c>
      <c r="G5" s="185" t="s">
        <v>18</v>
      </c>
      <c r="H5" s="185" t="s">
        <v>19</v>
      </c>
      <c r="I5" s="338" t="s">
        <v>83</v>
      </c>
      <c r="J5" s="340" t="s">
        <v>15</v>
      </c>
      <c r="K5" s="185" t="s">
        <v>16</v>
      </c>
      <c r="L5" s="339" t="s">
        <v>17</v>
      </c>
      <c r="M5" s="185" t="s">
        <v>18</v>
      </c>
      <c r="N5" s="185" t="s">
        <v>19</v>
      </c>
      <c r="O5" s="338" t="s">
        <v>83</v>
      </c>
      <c r="P5" s="340" t="s">
        <v>15</v>
      </c>
      <c r="Q5" s="185" t="s">
        <v>16</v>
      </c>
      <c r="R5" s="339" t="s">
        <v>17</v>
      </c>
      <c r="S5" s="185" t="s">
        <v>18</v>
      </c>
      <c r="T5" s="185" t="s">
        <v>19</v>
      </c>
      <c r="U5" s="338" t="s">
        <v>83</v>
      </c>
      <c r="V5" s="340" t="s">
        <v>15</v>
      </c>
      <c r="W5" s="185" t="s">
        <v>16</v>
      </c>
      <c r="X5" s="339" t="s">
        <v>17</v>
      </c>
      <c r="Y5" s="185" t="s">
        <v>18</v>
      </c>
      <c r="Z5" s="185" t="s">
        <v>19</v>
      </c>
      <c r="AA5" s="338" t="s">
        <v>83</v>
      </c>
      <c r="AB5" s="340" t="s">
        <v>15</v>
      </c>
      <c r="AC5" s="185" t="s">
        <v>16</v>
      </c>
      <c r="AD5" s="339" t="s">
        <v>17</v>
      </c>
      <c r="AE5" s="339" t="s">
        <v>18</v>
      </c>
      <c r="AF5" s="341" t="s">
        <v>19</v>
      </c>
    </row>
    <row r="6" spans="2:35" ht="15.75" thickBot="1">
      <c r="B6" s="134"/>
      <c r="C6" s="180" t="s">
        <v>31</v>
      </c>
      <c r="D6" s="181" t="s">
        <v>31</v>
      </c>
      <c r="E6" s="266" t="s">
        <v>31</v>
      </c>
      <c r="F6" s="136" t="s">
        <v>31</v>
      </c>
      <c r="G6" s="266" t="s">
        <v>31</v>
      </c>
      <c r="H6" s="266" t="s">
        <v>31</v>
      </c>
      <c r="I6" s="180" t="s">
        <v>31</v>
      </c>
      <c r="J6" s="181" t="s">
        <v>31</v>
      </c>
      <c r="K6" s="266" t="s">
        <v>31</v>
      </c>
      <c r="L6" s="136" t="s">
        <v>31</v>
      </c>
      <c r="M6" s="266" t="s">
        <v>31</v>
      </c>
      <c r="N6" s="266" t="s">
        <v>31</v>
      </c>
      <c r="O6" s="180" t="s">
        <v>31</v>
      </c>
      <c r="P6" s="181" t="s">
        <v>31</v>
      </c>
      <c r="Q6" s="266" t="s">
        <v>31</v>
      </c>
      <c r="R6" s="136" t="s">
        <v>31</v>
      </c>
      <c r="S6" s="266" t="s">
        <v>31</v>
      </c>
      <c r="T6" s="266" t="s">
        <v>31</v>
      </c>
      <c r="U6" s="180" t="s">
        <v>31</v>
      </c>
      <c r="V6" s="181" t="s">
        <v>31</v>
      </c>
      <c r="W6" s="266" t="s">
        <v>31</v>
      </c>
      <c r="X6" s="136" t="s">
        <v>31</v>
      </c>
      <c r="Y6" s="266" t="s">
        <v>31</v>
      </c>
      <c r="Z6" s="266" t="s">
        <v>31</v>
      </c>
      <c r="AA6" s="180" t="s">
        <v>31</v>
      </c>
      <c r="AB6" s="181" t="s">
        <v>31</v>
      </c>
      <c r="AC6" s="266" t="s">
        <v>31</v>
      </c>
      <c r="AD6" s="136" t="s">
        <v>31</v>
      </c>
      <c r="AE6" s="136" t="s">
        <v>31</v>
      </c>
      <c r="AF6" s="323" t="s">
        <v>31</v>
      </c>
    </row>
    <row r="7" spans="2:35">
      <c r="B7" s="126" t="s">
        <v>101</v>
      </c>
      <c r="C7" s="186">
        <v>17.3</v>
      </c>
      <c r="D7" s="187">
        <v>17.399999999999999</v>
      </c>
      <c r="E7" s="191">
        <v>25.6</v>
      </c>
      <c r="F7" s="188">
        <v>30.799999999999997</v>
      </c>
      <c r="G7" s="191">
        <v>34.799999999999997</v>
      </c>
      <c r="H7" s="191">
        <v>36.700000000000003</v>
      </c>
      <c r="I7" s="186">
        <v>6.3</v>
      </c>
      <c r="J7" s="187">
        <v>7</v>
      </c>
      <c r="K7" s="191">
        <v>9.6999999999999993</v>
      </c>
      <c r="L7" s="188">
        <v>14.7</v>
      </c>
      <c r="M7" s="191">
        <v>16.7</v>
      </c>
      <c r="N7" s="191">
        <v>18.2</v>
      </c>
      <c r="O7" s="186">
        <v>3</v>
      </c>
      <c r="P7" s="187">
        <v>3.7</v>
      </c>
      <c r="Q7" s="191">
        <v>3.6</v>
      </c>
      <c r="R7" s="188">
        <v>4.0999999999999996</v>
      </c>
      <c r="S7" s="191" t="s">
        <v>37</v>
      </c>
      <c r="T7" s="191" t="s">
        <v>37</v>
      </c>
      <c r="U7" s="186">
        <v>7.2</v>
      </c>
      <c r="V7" s="187">
        <v>7.3</v>
      </c>
      <c r="W7" s="191">
        <v>9.1999999999999993</v>
      </c>
      <c r="X7" s="188">
        <v>9.8000000000000007</v>
      </c>
      <c r="Y7" s="191">
        <v>11.9</v>
      </c>
      <c r="Z7" s="191">
        <v>13.9</v>
      </c>
      <c r="AA7" s="186">
        <v>33.799999999999997</v>
      </c>
      <c r="AB7" s="187">
        <v>35.4</v>
      </c>
      <c r="AC7" s="191">
        <v>48.1</v>
      </c>
      <c r="AD7" s="188">
        <v>59.4</v>
      </c>
      <c r="AE7" s="188">
        <v>63.4</v>
      </c>
      <c r="AF7" s="190">
        <v>68.900000000000006</v>
      </c>
      <c r="AH7" s="291"/>
      <c r="AI7" s="293"/>
    </row>
    <row r="8" spans="2:35">
      <c r="B8" s="126" t="s">
        <v>102</v>
      </c>
      <c r="C8" s="186">
        <v>0</v>
      </c>
      <c r="D8" s="187">
        <v>0</v>
      </c>
      <c r="E8" s="191">
        <v>12.3</v>
      </c>
      <c r="F8" s="188">
        <v>11.9</v>
      </c>
      <c r="G8" s="191">
        <v>4.8</v>
      </c>
      <c r="H8" s="191">
        <v>1.7</v>
      </c>
      <c r="I8" s="186">
        <v>0</v>
      </c>
      <c r="J8" s="187">
        <v>0</v>
      </c>
      <c r="K8" s="191">
        <v>0.4</v>
      </c>
      <c r="L8" s="188">
        <v>0</v>
      </c>
      <c r="M8" s="191">
        <v>0</v>
      </c>
      <c r="N8" s="191">
        <v>0</v>
      </c>
      <c r="O8" s="186">
        <v>0</v>
      </c>
      <c r="P8" s="187">
        <v>0</v>
      </c>
      <c r="Q8" s="191">
        <v>0</v>
      </c>
      <c r="R8" s="188">
        <v>0</v>
      </c>
      <c r="S8" s="191" t="s">
        <v>37</v>
      </c>
      <c r="T8" s="191" t="s">
        <v>37</v>
      </c>
      <c r="U8" s="186">
        <v>0</v>
      </c>
      <c r="V8" s="187">
        <v>0</v>
      </c>
      <c r="W8" s="191">
        <v>0</v>
      </c>
      <c r="X8" s="188">
        <v>0</v>
      </c>
      <c r="Y8" s="191">
        <v>0</v>
      </c>
      <c r="Z8" s="191">
        <v>0</v>
      </c>
      <c r="AA8" s="186">
        <v>0</v>
      </c>
      <c r="AB8" s="187">
        <v>0</v>
      </c>
      <c r="AC8" s="191">
        <v>12.7</v>
      </c>
      <c r="AD8" s="188">
        <v>11.9</v>
      </c>
      <c r="AE8" s="188">
        <v>4.8</v>
      </c>
      <c r="AF8" s="190">
        <v>1.7</v>
      </c>
      <c r="AH8" s="291"/>
    </row>
    <row r="9" spans="2:35">
      <c r="B9" s="126" t="s">
        <v>103</v>
      </c>
      <c r="C9" s="186">
        <v>0</v>
      </c>
      <c r="D9" s="187">
        <v>0.3</v>
      </c>
      <c r="E9" s="191">
        <v>1.7</v>
      </c>
      <c r="F9" s="188">
        <v>2.2999999999999998</v>
      </c>
      <c r="G9" s="191">
        <v>2.2000000000000002</v>
      </c>
      <c r="H9" s="191">
        <v>2.8</v>
      </c>
      <c r="I9" s="186">
        <v>0</v>
      </c>
      <c r="J9" s="187">
        <v>0</v>
      </c>
      <c r="K9" s="191">
        <v>0.7</v>
      </c>
      <c r="L9" s="188">
        <v>0.89999999999999991</v>
      </c>
      <c r="M9" s="191">
        <v>0.8</v>
      </c>
      <c r="N9" s="191">
        <v>0.8</v>
      </c>
      <c r="O9" s="186">
        <v>0</v>
      </c>
      <c r="P9" s="187">
        <v>0</v>
      </c>
      <c r="Q9" s="191">
        <v>0</v>
      </c>
      <c r="R9" s="188">
        <v>0</v>
      </c>
      <c r="S9" s="191" t="s">
        <v>37</v>
      </c>
      <c r="T9" s="191" t="s">
        <v>37</v>
      </c>
      <c r="U9" s="186">
        <v>0</v>
      </c>
      <c r="V9" s="187">
        <v>0</v>
      </c>
      <c r="W9" s="191">
        <v>0</v>
      </c>
      <c r="X9" s="188">
        <v>0</v>
      </c>
      <c r="Y9" s="191">
        <v>0</v>
      </c>
      <c r="Z9" s="191">
        <v>0</v>
      </c>
      <c r="AA9" s="186">
        <v>0</v>
      </c>
      <c r="AB9" s="187">
        <v>0.3</v>
      </c>
      <c r="AC9" s="191">
        <v>2.4</v>
      </c>
      <c r="AD9" s="188">
        <v>3.1999999999999997</v>
      </c>
      <c r="AE9" s="188">
        <v>2.9</v>
      </c>
      <c r="AF9" s="190">
        <v>3.5999999999999996</v>
      </c>
      <c r="AH9" s="291"/>
    </row>
    <row r="10" spans="2:35">
      <c r="B10" s="126" t="s">
        <v>66</v>
      </c>
      <c r="C10" s="186">
        <v>0.1</v>
      </c>
      <c r="D10" s="187">
        <v>0.2</v>
      </c>
      <c r="E10" s="191">
        <v>0.4</v>
      </c>
      <c r="F10" s="188">
        <v>0.4</v>
      </c>
      <c r="G10" s="191">
        <v>0.40000000000000036</v>
      </c>
      <c r="H10" s="191">
        <v>0.5</v>
      </c>
      <c r="I10" s="186">
        <v>0.3</v>
      </c>
      <c r="J10" s="187">
        <v>0.3</v>
      </c>
      <c r="K10" s="191">
        <v>0.3</v>
      </c>
      <c r="L10" s="188">
        <v>0.4</v>
      </c>
      <c r="M10" s="191">
        <v>0.49999999999999989</v>
      </c>
      <c r="N10" s="191">
        <v>0.6</v>
      </c>
      <c r="O10" s="186">
        <v>0</v>
      </c>
      <c r="P10" s="187">
        <v>0</v>
      </c>
      <c r="Q10" s="191">
        <v>0</v>
      </c>
      <c r="R10" s="188">
        <v>0</v>
      </c>
      <c r="S10" s="191" t="s">
        <v>37</v>
      </c>
      <c r="T10" s="191" t="s">
        <v>37</v>
      </c>
      <c r="U10" s="186">
        <v>2.2000000000000002</v>
      </c>
      <c r="V10" s="187">
        <v>2.7</v>
      </c>
      <c r="W10" s="191">
        <v>2.1</v>
      </c>
      <c r="X10" s="188">
        <v>2.4</v>
      </c>
      <c r="Y10" s="191">
        <v>2.2999999999999998</v>
      </c>
      <c r="Z10" s="191">
        <v>2.5</v>
      </c>
      <c r="AA10" s="186">
        <v>2.6</v>
      </c>
      <c r="AB10" s="187">
        <v>3.2</v>
      </c>
      <c r="AC10" s="191">
        <v>2.8</v>
      </c>
      <c r="AD10" s="188">
        <v>3.2</v>
      </c>
      <c r="AE10" s="188">
        <v>3.2</v>
      </c>
      <c r="AF10" s="190">
        <v>3.6</v>
      </c>
      <c r="AH10" s="291"/>
    </row>
    <row r="11" spans="2:35">
      <c r="B11" s="126" t="s">
        <v>104</v>
      </c>
      <c r="C11" s="186">
        <v>0</v>
      </c>
      <c r="D11" s="187">
        <v>0</v>
      </c>
      <c r="E11" s="191">
        <v>0</v>
      </c>
      <c r="F11" s="188">
        <v>0</v>
      </c>
      <c r="G11" s="191">
        <v>9.3000000000000007</v>
      </c>
      <c r="H11" s="191">
        <v>0</v>
      </c>
      <c r="I11" s="186">
        <v>0</v>
      </c>
      <c r="J11" s="187">
        <v>0</v>
      </c>
      <c r="K11" s="191">
        <v>0</v>
      </c>
      <c r="L11" s="188">
        <v>2.9</v>
      </c>
      <c r="M11" s="191">
        <v>0</v>
      </c>
      <c r="N11" s="191">
        <v>0</v>
      </c>
      <c r="O11" s="186">
        <v>0</v>
      </c>
      <c r="P11" s="187">
        <v>0</v>
      </c>
      <c r="Q11" s="191">
        <v>0</v>
      </c>
      <c r="R11" s="188">
        <v>0</v>
      </c>
      <c r="S11" s="191" t="s">
        <v>37</v>
      </c>
      <c r="T11" s="191" t="s">
        <v>37</v>
      </c>
      <c r="U11" s="186">
        <v>0</v>
      </c>
      <c r="V11" s="187">
        <v>0</v>
      </c>
      <c r="W11" s="191">
        <v>0</v>
      </c>
      <c r="X11" s="188">
        <v>0</v>
      </c>
      <c r="Y11" s="191">
        <v>0</v>
      </c>
      <c r="Z11" s="191">
        <v>0</v>
      </c>
      <c r="AA11" s="186">
        <v>0</v>
      </c>
      <c r="AB11" s="187">
        <v>0</v>
      </c>
      <c r="AC11" s="191">
        <v>0</v>
      </c>
      <c r="AD11" s="188">
        <v>2.9</v>
      </c>
      <c r="AE11" s="188">
        <v>9.3000000000000007</v>
      </c>
      <c r="AF11" s="190">
        <v>0</v>
      </c>
      <c r="AH11" s="291"/>
    </row>
    <row r="12" spans="2:35">
      <c r="B12" s="126" t="s">
        <v>105</v>
      </c>
      <c r="C12" s="186">
        <v>0</v>
      </c>
      <c r="D12" s="187">
        <v>0</v>
      </c>
      <c r="E12" s="191">
        <v>0</v>
      </c>
      <c r="F12" s="188">
        <v>0</v>
      </c>
      <c r="G12" s="191">
        <v>-2.9</v>
      </c>
      <c r="H12" s="191">
        <v>0</v>
      </c>
      <c r="I12" s="186">
        <v>0</v>
      </c>
      <c r="J12" s="187">
        <v>0</v>
      </c>
      <c r="K12" s="191">
        <v>0</v>
      </c>
      <c r="L12" s="188">
        <v>0</v>
      </c>
      <c r="M12" s="191">
        <v>0</v>
      </c>
      <c r="N12" s="191">
        <v>0</v>
      </c>
      <c r="O12" s="186">
        <v>0</v>
      </c>
      <c r="P12" s="187">
        <v>0</v>
      </c>
      <c r="Q12" s="191">
        <v>0</v>
      </c>
      <c r="R12" s="188">
        <v>0</v>
      </c>
      <c r="S12" s="191" t="s">
        <v>37</v>
      </c>
      <c r="T12" s="191" t="s">
        <v>37</v>
      </c>
      <c r="U12" s="186">
        <v>0</v>
      </c>
      <c r="V12" s="187">
        <v>0</v>
      </c>
      <c r="W12" s="191">
        <v>0</v>
      </c>
      <c r="X12" s="188">
        <v>0</v>
      </c>
      <c r="Y12" s="191">
        <v>0</v>
      </c>
      <c r="Z12" s="191">
        <v>0</v>
      </c>
      <c r="AA12" s="186">
        <v>0</v>
      </c>
      <c r="AB12" s="187">
        <v>0</v>
      </c>
      <c r="AC12" s="191">
        <v>0</v>
      </c>
      <c r="AD12" s="188">
        <v>0</v>
      </c>
      <c r="AE12" s="188">
        <v>-2.9</v>
      </c>
      <c r="AF12" s="190">
        <v>0</v>
      </c>
      <c r="AH12" s="291"/>
    </row>
    <row r="13" spans="2:35">
      <c r="B13" s="127" t="s">
        <v>106</v>
      </c>
      <c r="C13" s="192">
        <v>1.8</v>
      </c>
      <c r="D13" s="193">
        <v>3.1</v>
      </c>
      <c r="E13" s="194">
        <v>5</v>
      </c>
      <c r="F13" s="149">
        <v>2.0999999999999996</v>
      </c>
      <c r="G13" s="194">
        <v>2.9</v>
      </c>
      <c r="H13" s="194">
        <v>4.3</v>
      </c>
      <c r="I13" s="192">
        <v>0.6</v>
      </c>
      <c r="J13" s="193">
        <v>0.7</v>
      </c>
      <c r="K13" s="194">
        <v>1.6</v>
      </c>
      <c r="L13" s="149">
        <v>1.3</v>
      </c>
      <c r="M13" s="194">
        <v>1.2</v>
      </c>
      <c r="N13" s="194">
        <v>0.4</v>
      </c>
      <c r="O13" s="192">
        <v>0.1</v>
      </c>
      <c r="P13" s="193">
        <v>0.2</v>
      </c>
      <c r="Q13" s="194">
        <v>0.2</v>
      </c>
      <c r="R13" s="149">
        <v>0.2</v>
      </c>
      <c r="S13" s="194" t="s">
        <v>37</v>
      </c>
      <c r="T13" s="194" t="s">
        <v>37</v>
      </c>
      <c r="U13" s="192">
        <v>3.5</v>
      </c>
      <c r="V13" s="193">
        <v>2.1</v>
      </c>
      <c r="W13" s="194">
        <v>2.2000000000000002</v>
      </c>
      <c r="X13" s="149">
        <v>2.2999999999999998</v>
      </c>
      <c r="Y13" s="194">
        <v>2.5</v>
      </c>
      <c r="Z13" s="194">
        <v>2.6</v>
      </c>
      <c r="AA13" s="192">
        <v>6</v>
      </c>
      <c r="AB13" s="193">
        <v>6.1</v>
      </c>
      <c r="AC13" s="194">
        <v>9</v>
      </c>
      <c r="AD13" s="149">
        <v>5.9</v>
      </c>
      <c r="AE13" s="149">
        <v>6.6</v>
      </c>
      <c r="AF13" s="324">
        <v>7.3000000000000007</v>
      </c>
      <c r="AH13" s="291"/>
    </row>
    <row r="14" spans="2:35">
      <c r="B14" s="130" t="s">
        <v>107</v>
      </c>
      <c r="C14" s="192">
        <v>1.4</v>
      </c>
      <c r="D14" s="193">
        <v>2</v>
      </c>
      <c r="E14" s="194">
        <v>2.2999999999999998</v>
      </c>
      <c r="F14" s="149">
        <v>3.5</v>
      </c>
      <c r="G14" s="194">
        <v>3.5</v>
      </c>
      <c r="H14" s="194">
        <v>3.7</v>
      </c>
      <c r="I14" s="192">
        <v>1.1000000000000001</v>
      </c>
      <c r="J14" s="193">
        <v>1.5</v>
      </c>
      <c r="K14" s="194">
        <v>2</v>
      </c>
      <c r="L14" s="149">
        <v>3</v>
      </c>
      <c r="M14" s="194">
        <v>3.4</v>
      </c>
      <c r="N14" s="194">
        <v>3.7</v>
      </c>
      <c r="O14" s="192">
        <v>0.7</v>
      </c>
      <c r="P14" s="193">
        <v>1.2</v>
      </c>
      <c r="Q14" s="194">
        <v>1.5</v>
      </c>
      <c r="R14" s="149">
        <v>1.3</v>
      </c>
      <c r="S14" s="194" t="s">
        <v>37</v>
      </c>
      <c r="T14" s="194" t="s">
        <v>37</v>
      </c>
      <c r="U14" s="192">
        <v>3.3</v>
      </c>
      <c r="V14" s="193">
        <v>4.7</v>
      </c>
      <c r="W14" s="194">
        <v>5.4</v>
      </c>
      <c r="X14" s="149">
        <v>6.6</v>
      </c>
      <c r="Y14" s="194">
        <v>7.3000000000000007</v>
      </c>
      <c r="Z14" s="194">
        <v>8.5</v>
      </c>
      <c r="AA14" s="192">
        <v>6.5</v>
      </c>
      <c r="AB14" s="193">
        <v>9.4</v>
      </c>
      <c r="AC14" s="194">
        <v>11.2</v>
      </c>
      <c r="AD14" s="149">
        <v>14.3</v>
      </c>
      <c r="AE14" s="149">
        <v>14.200000000000001</v>
      </c>
      <c r="AF14" s="324">
        <v>16</v>
      </c>
      <c r="AH14" s="291"/>
    </row>
    <row r="15" spans="2:35" ht="15.75" thickBot="1">
      <c r="B15" s="150" t="s">
        <v>108</v>
      </c>
      <c r="C15" s="195">
        <v>20.6</v>
      </c>
      <c r="D15" s="196">
        <v>23</v>
      </c>
      <c r="E15" s="200">
        <v>47.300000000000004</v>
      </c>
      <c r="F15" s="197">
        <v>50.999999999999993</v>
      </c>
      <c r="G15" s="200">
        <v>54.9</v>
      </c>
      <c r="H15" s="200">
        <v>49.8</v>
      </c>
      <c r="I15" s="195">
        <v>8.3000000000000007</v>
      </c>
      <c r="J15" s="196">
        <v>9.5</v>
      </c>
      <c r="K15" s="200">
        <v>14.700000000000001</v>
      </c>
      <c r="L15" s="197">
        <v>23.2</v>
      </c>
      <c r="M15" s="200">
        <v>22.6</v>
      </c>
      <c r="N15" s="200">
        <v>23.8</v>
      </c>
      <c r="O15" s="195">
        <v>3.8</v>
      </c>
      <c r="P15" s="196">
        <v>5.1000000000000005</v>
      </c>
      <c r="Q15" s="200">
        <v>5.3000000000000007</v>
      </c>
      <c r="R15" s="197">
        <v>5.6</v>
      </c>
      <c r="S15" s="200" t="s">
        <v>37</v>
      </c>
      <c r="T15" s="200" t="s">
        <v>37</v>
      </c>
      <c r="U15" s="195">
        <v>16.2</v>
      </c>
      <c r="V15" s="196">
        <v>16.8</v>
      </c>
      <c r="W15" s="200">
        <v>18.900000000000002</v>
      </c>
      <c r="X15" s="197">
        <v>21.1</v>
      </c>
      <c r="Y15" s="200">
        <v>24</v>
      </c>
      <c r="Z15" s="200">
        <v>27.5</v>
      </c>
      <c r="AA15" s="195">
        <v>48.9</v>
      </c>
      <c r="AB15" s="196">
        <v>54.4</v>
      </c>
      <c r="AC15" s="200">
        <v>86.2</v>
      </c>
      <c r="AD15" s="197">
        <v>100.90000000000002</v>
      </c>
      <c r="AE15" s="197">
        <v>101.5</v>
      </c>
      <c r="AF15" s="199">
        <v>101.1</v>
      </c>
      <c r="AH15" s="291"/>
    </row>
    <row r="16" spans="2:35" ht="15.75" thickBot="1"/>
    <row r="17" spans="2:28" ht="15.75" thickBot="1">
      <c r="B17" s="133" t="s">
        <v>109</v>
      </c>
      <c r="C17" s="344" t="s">
        <v>80</v>
      </c>
      <c r="D17" s="345"/>
      <c r="E17" s="345"/>
      <c r="F17" s="345"/>
      <c r="G17" s="345"/>
      <c r="H17" s="346"/>
      <c r="I17" s="344" t="s">
        <v>81</v>
      </c>
      <c r="J17" s="345"/>
      <c r="K17" s="345"/>
      <c r="L17" s="345"/>
      <c r="M17" s="345"/>
      <c r="N17" s="346"/>
      <c r="O17" s="344" t="s">
        <v>74</v>
      </c>
      <c r="P17" s="345"/>
      <c r="Q17" s="345"/>
      <c r="R17" s="345"/>
      <c r="S17" s="345"/>
      <c r="T17" s="346"/>
      <c r="U17" s="344" t="s">
        <v>82</v>
      </c>
      <c r="V17" s="345"/>
      <c r="W17" s="345"/>
      <c r="X17" s="345"/>
      <c r="Y17" s="345"/>
      <c r="Z17" s="346"/>
    </row>
    <row r="18" spans="2:28" ht="15.75" thickBot="1">
      <c r="B18" s="121" t="s">
        <v>30</v>
      </c>
      <c r="C18" s="338" t="s">
        <v>83</v>
      </c>
      <c r="D18" s="340" t="s">
        <v>15</v>
      </c>
      <c r="E18" s="185" t="s">
        <v>16</v>
      </c>
      <c r="F18" s="339" t="s">
        <v>17</v>
      </c>
      <c r="G18" s="185" t="s">
        <v>18</v>
      </c>
      <c r="H18" s="185" t="s">
        <v>19</v>
      </c>
      <c r="I18" s="338" t="s">
        <v>83</v>
      </c>
      <c r="J18" s="340" t="s">
        <v>15</v>
      </c>
      <c r="K18" s="185" t="s">
        <v>16</v>
      </c>
      <c r="L18" s="339" t="s">
        <v>17</v>
      </c>
      <c r="M18" s="185" t="s">
        <v>18</v>
      </c>
      <c r="N18" s="185" t="s">
        <v>19</v>
      </c>
      <c r="O18" s="338" t="s">
        <v>83</v>
      </c>
      <c r="P18" s="340" t="s">
        <v>15</v>
      </c>
      <c r="Q18" s="185" t="s">
        <v>16</v>
      </c>
      <c r="R18" s="339" t="s">
        <v>17</v>
      </c>
      <c r="S18" s="185" t="s">
        <v>18</v>
      </c>
      <c r="T18" s="185" t="s">
        <v>19</v>
      </c>
      <c r="U18" s="338" t="s">
        <v>83</v>
      </c>
      <c r="V18" s="340" t="s">
        <v>15</v>
      </c>
      <c r="W18" s="185" t="s">
        <v>16</v>
      </c>
      <c r="X18" s="339" t="s">
        <v>17</v>
      </c>
      <c r="Y18" s="339" t="s">
        <v>18</v>
      </c>
      <c r="Z18" s="341" t="s">
        <v>19</v>
      </c>
    </row>
    <row r="19" spans="2:28" ht="15.75" thickBot="1">
      <c r="B19" s="134"/>
      <c r="C19" s="180" t="s">
        <v>31</v>
      </c>
      <c r="D19" s="181" t="s">
        <v>31</v>
      </c>
      <c r="E19" s="266" t="s">
        <v>31</v>
      </c>
      <c r="F19" s="136" t="s">
        <v>31</v>
      </c>
      <c r="G19" s="266" t="s">
        <v>31</v>
      </c>
      <c r="H19" s="266" t="s">
        <v>31</v>
      </c>
      <c r="I19" s="180" t="s">
        <v>31</v>
      </c>
      <c r="J19" s="181" t="s">
        <v>31</v>
      </c>
      <c r="K19" s="266" t="s">
        <v>31</v>
      </c>
      <c r="L19" s="136" t="s">
        <v>31</v>
      </c>
      <c r="M19" s="266" t="s">
        <v>31</v>
      </c>
      <c r="N19" s="266" t="s">
        <v>31</v>
      </c>
      <c r="O19" s="180" t="s">
        <v>31</v>
      </c>
      <c r="P19" s="181" t="s">
        <v>31</v>
      </c>
      <c r="Q19" s="266" t="s">
        <v>31</v>
      </c>
      <c r="R19" s="136" t="s">
        <v>31</v>
      </c>
      <c r="S19" s="266" t="s">
        <v>31</v>
      </c>
      <c r="T19" s="266" t="s">
        <v>31</v>
      </c>
      <c r="U19" s="180" t="s">
        <v>31</v>
      </c>
      <c r="V19" s="181" t="s">
        <v>31</v>
      </c>
      <c r="W19" s="266" t="s">
        <v>31</v>
      </c>
      <c r="X19" s="136" t="s">
        <v>31</v>
      </c>
      <c r="Y19" s="136" t="s">
        <v>31</v>
      </c>
      <c r="Z19" s="323" t="s">
        <v>31</v>
      </c>
    </row>
    <row r="20" spans="2:28">
      <c r="B20" s="126" t="s">
        <v>101</v>
      </c>
      <c r="C20" s="186">
        <v>21.6</v>
      </c>
      <c r="D20" s="187">
        <v>21.8</v>
      </c>
      <c r="E20" s="191">
        <v>31.3</v>
      </c>
      <c r="F20" s="188">
        <v>36.9</v>
      </c>
      <c r="G20" s="191">
        <v>42.8</v>
      </c>
      <c r="H20" s="191">
        <v>45.8</v>
      </c>
      <c r="I20" s="186">
        <v>8.5</v>
      </c>
      <c r="J20" s="187">
        <v>9.1</v>
      </c>
      <c r="K20" s="191">
        <v>12.299999999999999</v>
      </c>
      <c r="L20" s="188">
        <v>17.7</v>
      </c>
      <c r="M20" s="191">
        <v>20.6</v>
      </c>
      <c r="N20" s="191">
        <v>23.1</v>
      </c>
      <c r="O20" s="186">
        <v>3.6</v>
      </c>
      <c r="P20" s="187">
        <v>4.4000000000000004</v>
      </c>
      <c r="Q20" s="191">
        <v>4.5</v>
      </c>
      <c r="R20" s="188">
        <v>4.8</v>
      </c>
      <c r="S20" s="191" t="s">
        <v>37</v>
      </c>
      <c r="T20" s="191" t="s">
        <v>37</v>
      </c>
      <c r="U20" s="186">
        <v>33.799999999999997</v>
      </c>
      <c r="V20" s="187">
        <v>35.4</v>
      </c>
      <c r="W20" s="191">
        <v>48.1</v>
      </c>
      <c r="X20" s="188">
        <v>59.4</v>
      </c>
      <c r="Y20" s="188">
        <v>63.4</v>
      </c>
      <c r="Z20" s="190">
        <v>68.900000000000006</v>
      </c>
      <c r="AB20" s="292"/>
    </row>
    <row r="21" spans="2:28">
      <c r="B21" s="126" t="s">
        <v>102</v>
      </c>
      <c r="C21" s="186">
        <v>0</v>
      </c>
      <c r="D21" s="187">
        <v>0</v>
      </c>
      <c r="E21" s="191">
        <v>12.3</v>
      </c>
      <c r="F21" s="188">
        <v>11.9</v>
      </c>
      <c r="G21" s="191">
        <v>4.8</v>
      </c>
      <c r="H21" s="191">
        <v>1.7</v>
      </c>
      <c r="I21" s="186">
        <v>0</v>
      </c>
      <c r="J21" s="187">
        <v>0</v>
      </c>
      <c r="K21" s="191">
        <v>0.4</v>
      </c>
      <c r="L21" s="188">
        <v>0</v>
      </c>
      <c r="M21" s="191">
        <v>0</v>
      </c>
      <c r="N21" s="191">
        <v>0</v>
      </c>
      <c r="O21" s="186">
        <v>0</v>
      </c>
      <c r="P21" s="187">
        <v>0</v>
      </c>
      <c r="Q21" s="191">
        <v>0</v>
      </c>
      <c r="R21" s="188">
        <v>0</v>
      </c>
      <c r="S21" s="191" t="s">
        <v>37</v>
      </c>
      <c r="T21" s="191" t="s">
        <v>37</v>
      </c>
      <c r="U21" s="186">
        <v>0</v>
      </c>
      <c r="V21" s="187">
        <v>0</v>
      </c>
      <c r="W21" s="191">
        <v>12.7</v>
      </c>
      <c r="X21" s="188">
        <v>11.9</v>
      </c>
      <c r="Y21" s="188">
        <v>4.8</v>
      </c>
      <c r="Z21" s="190">
        <v>1.7</v>
      </c>
      <c r="AB21" s="292"/>
    </row>
    <row r="22" spans="2:28">
      <c r="B22" s="126" t="s">
        <v>103</v>
      </c>
      <c r="C22" s="186">
        <v>0</v>
      </c>
      <c r="D22" s="187">
        <v>0.3</v>
      </c>
      <c r="E22" s="191">
        <v>1.7</v>
      </c>
      <c r="F22" s="188">
        <v>2.2999999999999998</v>
      </c>
      <c r="G22" s="191">
        <v>2.2000000000000002</v>
      </c>
      <c r="H22" s="191">
        <v>2.8</v>
      </c>
      <c r="I22" s="186">
        <v>0</v>
      </c>
      <c r="J22" s="187">
        <v>0</v>
      </c>
      <c r="K22" s="191">
        <v>0.7</v>
      </c>
      <c r="L22" s="188">
        <v>0.89999999999999991</v>
      </c>
      <c r="M22" s="191">
        <v>0.8</v>
      </c>
      <c r="N22" s="191">
        <v>0.8</v>
      </c>
      <c r="O22" s="186">
        <v>0</v>
      </c>
      <c r="P22" s="187">
        <v>0</v>
      </c>
      <c r="Q22" s="191">
        <v>0</v>
      </c>
      <c r="R22" s="188">
        <v>0</v>
      </c>
      <c r="S22" s="191" t="s">
        <v>37</v>
      </c>
      <c r="T22" s="191" t="s">
        <v>37</v>
      </c>
      <c r="U22" s="186">
        <v>0</v>
      </c>
      <c r="V22" s="187">
        <v>0.3</v>
      </c>
      <c r="W22" s="191">
        <v>2.4</v>
      </c>
      <c r="X22" s="188">
        <v>3.1999999999999997</v>
      </c>
      <c r="Y22" s="188">
        <v>2.9</v>
      </c>
      <c r="Z22" s="190">
        <v>3.5999999999999996</v>
      </c>
      <c r="AB22" s="292"/>
    </row>
    <row r="23" spans="2:28">
      <c r="B23" s="126" t="s">
        <v>66</v>
      </c>
      <c r="C23" s="186">
        <v>1.5</v>
      </c>
      <c r="D23" s="187">
        <v>1.9000000000000001</v>
      </c>
      <c r="E23" s="191">
        <v>1.7000000000000004</v>
      </c>
      <c r="F23" s="188">
        <v>1.7999999999999998</v>
      </c>
      <c r="G23" s="191">
        <v>1.9000000000000004</v>
      </c>
      <c r="H23" s="191">
        <v>2.1</v>
      </c>
      <c r="I23" s="186">
        <v>0.8</v>
      </c>
      <c r="J23" s="187">
        <v>1</v>
      </c>
      <c r="K23" s="191">
        <v>0.8</v>
      </c>
      <c r="L23" s="188">
        <v>1.2000000000000002</v>
      </c>
      <c r="M23" s="191">
        <v>1.2</v>
      </c>
      <c r="N23" s="191">
        <v>1.5</v>
      </c>
      <c r="O23" s="186">
        <v>0.2</v>
      </c>
      <c r="P23" s="187">
        <v>0.30000000000000004</v>
      </c>
      <c r="Q23" s="191">
        <v>0.2</v>
      </c>
      <c r="R23" s="188">
        <v>0.2</v>
      </c>
      <c r="S23" s="191" t="s">
        <v>37</v>
      </c>
      <c r="T23" s="191" t="s">
        <v>37</v>
      </c>
      <c r="U23" s="186">
        <v>2.6</v>
      </c>
      <c r="V23" s="187">
        <v>3.2</v>
      </c>
      <c r="W23" s="191">
        <v>2.8</v>
      </c>
      <c r="X23" s="188">
        <v>3.2</v>
      </c>
      <c r="Y23" s="188">
        <v>3.2</v>
      </c>
      <c r="Z23" s="190">
        <v>3.6</v>
      </c>
      <c r="AB23" s="292"/>
    </row>
    <row r="24" spans="2:28">
      <c r="B24" s="126" t="s">
        <v>104</v>
      </c>
      <c r="C24" s="186">
        <v>0</v>
      </c>
      <c r="D24" s="187">
        <v>0</v>
      </c>
      <c r="E24" s="191">
        <v>0</v>
      </c>
      <c r="F24" s="188">
        <v>0</v>
      </c>
      <c r="G24" s="191">
        <v>9.3000000000000007</v>
      </c>
      <c r="H24" s="191">
        <v>0</v>
      </c>
      <c r="I24" s="186">
        <v>0</v>
      </c>
      <c r="J24" s="187">
        <v>0</v>
      </c>
      <c r="K24" s="191">
        <v>0</v>
      </c>
      <c r="L24" s="188">
        <v>2.9</v>
      </c>
      <c r="M24" s="191">
        <v>0</v>
      </c>
      <c r="N24" s="191">
        <v>0</v>
      </c>
      <c r="O24" s="186">
        <v>0</v>
      </c>
      <c r="P24" s="187">
        <v>0</v>
      </c>
      <c r="Q24" s="191">
        <v>0</v>
      </c>
      <c r="R24" s="188">
        <v>0</v>
      </c>
      <c r="S24" s="191" t="s">
        <v>37</v>
      </c>
      <c r="T24" s="191" t="s">
        <v>37</v>
      </c>
      <c r="U24" s="186">
        <v>0</v>
      </c>
      <c r="V24" s="187">
        <v>0</v>
      </c>
      <c r="W24" s="191">
        <v>0</v>
      </c>
      <c r="X24" s="188">
        <v>2.9</v>
      </c>
      <c r="Y24" s="188">
        <v>9.3000000000000007</v>
      </c>
      <c r="Z24" s="190">
        <v>0</v>
      </c>
      <c r="AB24" s="292"/>
    </row>
    <row r="25" spans="2:28">
      <c r="B25" s="126" t="s">
        <v>105</v>
      </c>
      <c r="C25" s="186">
        <v>0</v>
      </c>
      <c r="D25" s="187">
        <v>0</v>
      </c>
      <c r="E25" s="191">
        <v>0</v>
      </c>
      <c r="F25" s="188">
        <v>0</v>
      </c>
      <c r="G25" s="191">
        <v>-2.9</v>
      </c>
      <c r="H25" s="191">
        <v>0</v>
      </c>
      <c r="I25" s="186">
        <v>0</v>
      </c>
      <c r="J25" s="187">
        <v>0</v>
      </c>
      <c r="K25" s="191">
        <v>0</v>
      </c>
      <c r="L25" s="188">
        <v>0</v>
      </c>
      <c r="M25" s="191">
        <v>0</v>
      </c>
      <c r="N25" s="191">
        <v>0</v>
      </c>
      <c r="O25" s="186">
        <v>0</v>
      </c>
      <c r="P25" s="187">
        <v>0</v>
      </c>
      <c r="Q25" s="191">
        <v>0</v>
      </c>
      <c r="R25" s="188">
        <v>0</v>
      </c>
      <c r="S25" s="191" t="s">
        <v>37</v>
      </c>
      <c r="T25" s="191" t="s">
        <v>37</v>
      </c>
      <c r="U25" s="186">
        <v>0</v>
      </c>
      <c r="V25" s="187">
        <v>0</v>
      </c>
      <c r="W25" s="191">
        <v>0</v>
      </c>
      <c r="X25" s="188">
        <v>0</v>
      </c>
      <c r="Y25" s="188">
        <v>-2.9</v>
      </c>
      <c r="Z25" s="190">
        <v>0</v>
      </c>
      <c r="AB25" s="292"/>
    </row>
    <row r="26" spans="2:28">
      <c r="B26" s="127" t="s">
        <v>106</v>
      </c>
      <c r="C26" s="192">
        <v>4.0999999999999996</v>
      </c>
      <c r="D26" s="193">
        <v>4.5</v>
      </c>
      <c r="E26" s="194">
        <v>6.5</v>
      </c>
      <c r="F26" s="149">
        <v>3.5</v>
      </c>
      <c r="G26" s="194">
        <v>4.5</v>
      </c>
      <c r="H26" s="194">
        <v>6</v>
      </c>
      <c r="I26" s="192">
        <v>1.5</v>
      </c>
      <c r="J26" s="193">
        <v>1.2</v>
      </c>
      <c r="K26" s="194">
        <v>2.1</v>
      </c>
      <c r="L26" s="149">
        <v>2</v>
      </c>
      <c r="M26" s="194">
        <v>2</v>
      </c>
      <c r="N26" s="194">
        <v>1.3</v>
      </c>
      <c r="O26" s="192">
        <v>0.4</v>
      </c>
      <c r="P26" s="193">
        <v>0.4</v>
      </c>
      <c r="Q26" s="194">
        <v>0.4</v>
      </c>
      <c r="R26" s="149">
        <v>0.39999999999999997</v>
      </c>
      <c r="S26" s="194" t="s">
        <v>37</v>
      </c>
      <c r="T26" s="194" t="s">
        <v>37</v>
      </c>
      <c r="U26" s="192">
        <v>6</v>
      </c>
      <c r="V26" s="193">
        <v>6.1</v>
      </c>
      <c r="W26" s="194">
        <v>9</v>
      </c>
      <c r="X26" s="149">
        <v>5.9</v>
      </c>
      <c r="Y26" s="149">
        <v>6.6</v>
      </c>
      <c r="Z26" s="324">
        <v>7.3</v>
      </c>
      <c r="AB26" s="292"/>
    </row>
    <row r="27" spans="2:28">
      <c r="B27" s="130" t="s">
        <v>107</v>
      </c>
      <c r="C27" s="192">
        <v>3.7</v>
      </c>
      <c r="D27" s="193">
        <v>5</v>
      </c>
      <c r="E27" s="194">
        <v>5.8999999999999995</v>
      </c>
      <c r="F27" s="149">
        <v>7.6999999999999993</v>
      </c>
      <c r="G27" s="194">
        <v>8.4</v>
      </c>
      <c r="H27" s="194">
        <v>9.1999999999999993</v>
      </c>
      <c r="I27" s="192">
        <v>2</v>
      </c>
      <c r="J27" s="193">
        <v>2.8</v>
      </c>
      <c r="K27" s="194">
        <v>3.3</v>
      </c>
      <c r="L27" s="149">
        <v>4.8999999999999995</v>
      </c>
      <c r="M27" s="194">
        <v>5.8000000000000007</v>
      </c>
      <c r="N27" s="194">
        <v>6.7</v>
      </c>
      <c r="O27" s="192">
        <v>0.9</v>
      </c>
      <c r="P27" s="193">
        <v>1.8</v>
      </c>
      <c r="Q27" s="194">
        <v>2.1</v>
      </c>
      <c r="R27" s="149">
        <v>1.7</v>
      </c>
      <c r="S27" s="194" t="s">
        <v>37</v>
      </c>
      <c r="T27" s="194" t="s">
        <v>37</v>
      </c>
      <c r="U27" s="192">
        <v>6.5</v>
      </c>
      <c r="V27" s="193">
        <v>9.4</v>
      </c>
      <c r="W27" s="194">
        <v>11.2</v>
      </c>
      <c r="X27" s="149">
        <v>14.3</v>
      </c>
      <c r="Y27" s="149">
        <v>14.200000000000001</v>
      </c>
      <c r="Z27" s="324">
        <v>16</v>
      </c>
      <c r="AB27" s="292"/>
    </row>
    <row r="28" spans="2:28" ht="15.75" thickBot="1">
      <c r="B28" s="150" t="s">
        <v>108</v>
      </c>
      <c r="C28" s="195">
        <v>30.9</v>
      </c>
      <c r="D28" s="196">
        <v>33.5</v>
      </c>
      <c r="E28" s="200">
        <v>59.4</v>
      </c>
      <c r="F28" s="197">
        <v>64.099999999999994</v>
      </c>
      <c r="G28" s="200">
        <v>71.099999999999994</v>
      </c>
      <c r="H28" s="200">
        <v>67.599999999999994</v>
      </c>
      <c r="I28" s="195">
        <v>12.8</v>
      </c>
      <c r="J28" s="196">
        <v>14.1</v>
      </c>
      <c r="K28" s="200">
        <v>19.7</v>
      </c>
      <c r="L28" s="197">
        <v>29.6</v>
      </c>
      <c r="M28" s="200">
        <v>30.4</v>
      </c>
      <c r="N28" s="200">
        <v>33.5</v>
      </c>
      <c r="O28" s="195">
        <v>5.0999999999999996</v>
      </c>
      <c r="P28" s="196">
        <v>6.9</v>
      </c>
      <c r="Q28" s="200">
        <v>7.1</v>
      </c>
      <c r="R28" s="197">
        <v>7.2</v>
      </c>
      <c r="S28" s="200" t="s">
        <v>37</v>
      </c>
      <c r="T28" s="200" t="s">
        <v>37</v>
      </c>
      <c r="U28" s="195">
        <v>48.9</v>
      </c>
      <c r="V28" s="196">
        <v>54.4</v>
      </c>
      <c r="W28" s="200">
        <v>86.2</v>
      </c>
      <c r="X28" s="197">
        <v>100.90000000000002</v>
      </c>
      <c r="Y28" s="197">
        <v>101.5</v>
      </c>
      <c r="Z28" s="199">
        <v>101.1</v>
      </c>
      <c r="AB28" s="292"/>
    </row>
    <row r="29" spans="2:28" ht="15.75" thickBot="1"/>
    <row r="30" spans="2:28" ht="18" thickBot="1">
      <c r="B30" s="133" t="s">
        <v>110</v>
      </c>
      <c r="C30" s="344" t="s">
        <v>82</v>
      </c>
      <c r="D30" s="345"/>
      <c r="E30" s="345"/>
      <c r="F30" s="345"/>
      <c r="G30" s="345"/>
      <c r="H30" s="345"/>
      <c r="I30" s="345"/>
      <c r="J30" s="345"/>
      <c r="K30" s="345"/>
      <c r="L30" s="345"/>
      <c r="M30" s="345"/>
      <c r="N30" s="345"/>
      <c r="O30" s="345"/>
      <c r="P30" s="345"/>
      <c r="Q30" s="345"/>
      <c r="R30" s="345"/>
      <c r="S30" s="345"/>
      <c r="T30" s="346"/>
    </row>
    <row r="31" spans="2:28" ht="15.75" thickBot="1">
      <c r="B31" s="121" t="s">
        <v>30</v>
      </c>
      <c r="C31" s="355" t="s">
        <v>83</v>
      </c>
      <c r="D31" s="356"/>
      <c r="E31" s="357"/>
      <c r="F31" s="358" t="s">
        <v>15</v>
      </c>
      <c r="G31" s="356"/>
      <c r="H31" s="357"/>
      <c r="I31" s="358" t="s">
        <v>16</v>
      </c>
      <c r="J31" s="356"/>
      <c r="K31" s="357"/>
      <c r="L31" s="358" t="s">
        <v>17</v>
      </c>
      <c r="M31" s="356"/>
      <c r="N31" s="357"/>
      <c r="O31" s="358" t="s">
        <v>18</v>
      </c>
      <c r="P31" s="356"/>
      <c r="Q31" s="357"/>
      <c r="R31" s="358" t="s">
        <v>19</v>
      </c>
      <c r="S31" s="356"/>
      <c r="T31" s="359"/>
    </row>
    <row r="32" spans="2:28" ht="30.75" thickBot="1">
      <c r="B32" s="134"/>
      <c r="C32" s="267" t="s">
        <v>111</v>
      </c>
      <c r="D32" s="148" t="s">
        <v>112</v>
      </c>
      <c r="E32" s="182" t="s">
        <v>31</v>
      </c>
      <c r="F32" s="183" t="s">
        <v>111</v>
      </c>
      <c r="G32" s="148" t="s">
        <v>112</v>
      </c>
      <c r="H32" s="182" t="s">
        <v>31</v>
      </c>
      <c r="I32" s="183" t="s">
        <v>111</v>
      </c>
      <c r="J32" s="148" t="s">
        <v>112</v>
      </c>
      <c r="K32" s="182" t="s">
        <v>31</v>
      </c>
      <c r="L32" s="183" t="s">
        <v>111</v>
      </c>
      <c r="M32" s="148" t="s">
        <v>112</v>
      </c>
      <c r="N32" s="182" t="s">
        <v>31</v>
      </c>
      <c r="O32" s="183" t="s">
        <v>111</v>
      </c>
      <c r="P32" s="148" t="s">
        <v>112</v>
      </c>
      <c r="Q32" s="182" t="s">
        <v>31</v>
      </c>
      <c r="R32" s="183" t="s">
        <v>111</v>
      </c>
      <c r="S32" s="148" t="s">
        <v>112</v>
      </c>
      <c r="T32" s="184" t="s">
        <v>31</v>
      </c>
    </row>
    <row r="33" spans="2:20">
      <c r="B33" s="126" t="s">
        <v>101</v>
      </c>
      <c r="C33" s="186">
        <v>30.599999999999998</v>
      </c>
      <c r="D33" s="188">
        <v>3.2</v>
      </c>
      <c r="E33" s="189">
        <v>33.799999999999997</v>
      </c>
      <c r="F33" s="187">
        <v>34.299999999999997</v>
      </c>
      <c r="G33" s="188">
        <v>1.1000000000000001</v>
      </c>
      <c r="H33" s="189">
        <v>35.4</v>
      </c>
      <c r="I33" s="187">
        <v>46.2</v>
      </c>
      <c r="J33" s="188">
        <v>1.9000000000000001</v>
      </c>
      <c r="K33" s="189">
        <v>48.1</v>
      </c>
      <c r="L33" s="187">
        <v>54.8</v>
      </c>
      <c r="M33" s="188">
        <v>4.5999999999999996</v>
      </c>
      <c r="N33" s="189">
        <v>59.4</v>
      </c>
      <c r="O33" s="187">
        <v>59.8</v>
      </c>
      <c r="P33" s="188">
        <v>3.6</v>
      </c>
      <c r="Q33" s="189">
        <v>63.4</v>
      </c>
      <c r="R33" s="187">
        <v>64.599999999999994</v>
      </c>
      <c r="S33" s="188">
        <v>4.3</v>
      </c>
      <c r="T33" s="190">
        <v>68.900000000000006</v>
      </c>
    </row>
    <row r="34" spans="2:20">
      <c r="B34" s="126" t="s">
        <v>102</v>
      </c>
      <c r="C34" s="186">
        <v>0</v>
      </c>
      <c r="D34" s="188">
        <v>0</v>
      </c>
      <c r="E34" s="189">
        <v>0</v>
      </c>
      <c r="F34" s="187">
        <v>0</v>
      </c>
      <c r="G34" s="188">
        <v>0</v>
      </c>
      <c r="H34" s="189">
        <v>0</v>
      </c>
      <c r="I34" s="187">
        <v>0</v>
      </c>
      <c r="J34" s="188">
        <v>12.7</v>
      </c>
      <c r="K34" s="189">
        <v>12.7</v>
      </c>
      <c r="L34" s="187">
        <v>0</v>
      </c>
      <c r="M34" s="188">
        <v>11.9</v>
      </c>
      <c r="N34" s="189">
        <v>11.9</v>
      </c>
      <c r="O34" s="187">
        <v>0</v>
      </c>
      <c r="P34" s="188">
        <v>4.8</v>
      </c>
      <c r="Q34" s="189">
        <v>4.8</v>
      </c>
      <c r="R34" s="187">
        <v>0</v>
      </c>
      <c r="S34" s="188">
        <v>1.7</v>
      </c>
      <c r="T34" s="190">
        <v>1.7</v>
      </c>
    </row>
    <row r="35" spans="2:20">
      <c r="B35" s="126" t="s">
        <v>103</v>
      </c>
      <c r="C35" s="186">
        <v>0</v>
      </c>
      <c r="D35" s="188">
        <v>0</v>
      </c>
      <c r="E35" s="189">
        <v>0</v>
      </c>
      <c r="F35" s="187">
        <v>0</v>
      </c>
      <c r="G35" s="188">
        <v>0.3</v>
      </c>
      <c r="H35" s="189">
        <v>0.3</v>
      </c>
      <c r="I35" s="187">
        <v>0</v>
      </c>
      <c r="J35" s="188">
        <v>2.4</v>
      </c>
      <c r="K35" s="189">
        <v>2.4</v>
      </c>
      <c r="L35" s="187">
        <v>0</v>
      </c>
      <c r="M35" s="188">
        <v>3.1999999999999997</v>
      </c>
      <c r="N35" s="189">
        <v>3.1999999999999997</v>
      </c>
      <c r="O35" s="187">
        <v>0</v>
      </c>
      <c r="P35" s="188">
        <v>2.9</v>
      </c>
      <c r="Q35" s="189">
        <v>2.9</v>
      </c>
      <c r="R35" s="187">
        <v>0</v>
      </c>
      <c r="S35" s="188">
        <v>3.6</v>
      </c>
      <c r="T35" s="190">
        <v>3.6</v>
      </c>
    </row>
    <row r="36" spans="2:20">
      <c r="B36" s="126" t="s">
        <v>66</v>
      </c>
      <c r="C36" s="186">
        <v>0</v>
      </c>
      <c r="D36" s="188">
        <v>2.6</v>
      </c>
      <c r="E36" s="189">
        <v>2.6</v>
      </c>
      <c r="F36" s="187">
        <v>0</v>
      </c>
      <c r="G36" s="188">
        <v>3.2</v>
      </c>
      <c r="H36" s="189">
        <v>3.2</v>
      </c>
      <c r="I36" s="187">
        <v>0</v>
      </c>
      <c r="J36" s="188">
        <v>2.8</v>
      </c>
      <c r="K36" s="189">
        <v>2.8</v>
      </c>
      <c r="L36" s="187">
        <v>0</v>
      </c>
      <c r="M36" s="188">
        <v>3.2</v>
      </c>
      <c r="N36" s="189">
        <v>3.2</v>
      </c>
      <c r="O36" s="187">
        <v>0</v>
      </c>
      <c r="P36" s="188">
        <v>3.2</v>
      </c>
      <c r="Q36" s="189">
        <v>3.2</v>
      </c>
      <c r="R36" s="187">
        <v>0</v>
      </c>
      <c r="S36" s="188">
        <v>3.6</v>
      </c>
      <c r="T36" s="190">
        <v>3.6</v>
      </c>
    </row>
    <row r="37" spans="2:20">
      <c r="B37" s="126" t="s">
        <v>104</v>
      </c>
      <c r="C37" s="186">
        <v>0</v>
      </c>
      <c r="D37" s="188">
        <v>0</v>
      </c>
      <c r="E37" s="189">
        <v>0</v>
      </c>
      <c r="F37" s="187">
        <v>0</v>
      </c>
      <c r="G37" s="188">
        <v>0</v>
      </c>
      <c r="H37" s="189">
        <v>0</v>
      </c>
      <c r="I37" s="187">
        <v>0</v>
      </c>
      <c r="J37" s="188">
        <v>0</v>
      </c>
      <c r="K37" s="189">
        <v>0</v>
      </c>
      <c r="L37" s="187">
        <v>0</v>
      </c>
      <c r="M37" s="188">
        <v>2.9</v>
      </c>
      <c r="N37" s="189">
        <v>2.9</v>
      </c>
      <c r="O37" s="187">
        <v>0</v>
      </c>
      <c r="P37" s="188">
        <v>9.3000000000000007</v>
      </c>
      <c r="Q37" s="189">
        <v>9.3000000000000007</v>
      </c>
      <c r="R37" s="187">
        <v>0</v>
      </c>
      <c r="S37" s="188">
        <v>0</v>
      </c>
      <c r="T37" s="190">
        <v>0</v>
      </c>
    </row>
    <row r="38" spans="2:20">
      <c r="B38" s="126" t="s">
        <v>105</v>
      </c>
      <c r="C38" s="186">
        <v>0</v>
      </c>
      <c r="D38" s="188">
        <v>0</v>
      </c>
      <c r="E38" s="189">
        <v>0</v>
      </c>
      <c r="F38" s="187">
        <v>0</v>
      </c>
      <c r="G38" s="188">
        <v>0</v>
      </c>
      <c r="H38" s="189">
        <v>0</v>
      </c>
      <c r="I38" s="187">
        <v>0</v>
      </c>
      <c r="J38" s="188">
        <v>0</v>
      </c>
      <c r="K38" s="189">
        <v>0</v>
      </c>
      <c r="L38" s="187">
        <v>0</v>
      </c>
      <c r="M38" s="188">
        <v>0</v>
      </c>
      <c r="N38" s="189">
        <v>0</v>
      </c>
      <c r="O38" s="187">
        <v>0</v>
      </c>
      <c r="P38" s="188">
        <v>-2.9</v>
      </c>
      <c r="Q38" s="189">
        <v>-2.9</v>
      </c>
      <c r="R38" s="187">
        <v>0</v>
      </c>
      <c r="S38" s="188">
        <v>0</v>
      </c>
      <c r="T38" s="190">
        <v>0</v>
      </c>
    </row>
    <row r="39" spans="2:20">
      <c r="B39" s="127" t="s">
        <v>106</v>
      </c>
      <c r="C39" s="186">
        <v>3.7</v>
      </c>
      <c r="D39" s="188">
        <v>2.2999999999999998</v>
      </c>
      <c r="E39" s="189">
        <v>6</v>
      </c>
      <c r="F39" s="187">
        <v>6.1</v>
      </c>
      <c r="G39" s="188">
        <v>0</v>
      </c>
      <c r="H39" s="189">
        <v>6.1</v>
      </c>
      <c r="I39" s="187">
        <v>5.3</v>
      </c>
      <c r="J39" s="188">
        <v>3.7</v>
      </c>
      <c r="K39" s="189">
        <v>9</v>
      </c>
      <c r="L39" s="187">
        <v>5.9</v>
      </c>
      <c r="M39" s="188">
        <v>0</v>
      </c>
      <c r="N39" s="189">
        <v>5.9</v>
      </c>
      <c r="O39" s="187">
        <v>6.3</v>
      </c>
      <c r="P39" s="188">
        <v>0.3</v>
      </c>
      <c r="Q39" s="189">
        <v>6.6</v>
      </c>
      <c r="R39" s="187">
        <v>6.3</v>
      </c>
      <c r="S39" s="188">
        <v>1</v>
      </c>
      <c r="T39" s="190">
        <v>7.3</v>
      </c>
    </row>
    <row r="40" spans="2:20">
      <c r="B40" s="130" t="s">
        <v>107</v>
      </c>
      <c r="C40" s="186">
        <v>6.5</v>
      </c>
      <c r="D40" s="188">
        <v>0</v>
      </c>
      <c r="E40" s="189">
        <v>6.5</v>
      </c>
      <c r="F40" s="187">
        <v>9.4</v>
      </c>
      <c r="G40" s="188">
        <v>0</v>
      </c>
      <c r="H40" s="189">
        <v>9.4</v>
      </c>
      <c r="I40" s="187">
        <v>12</v>
      </c>
      <c r="J40" s="188">
        <v>-0.8</v>
      </c>
      <c r="K40" s="189">
        <v>11.2</v>
      </c>
      <c r="L40" s="187">
        <v>14.3</v>
      </c>
      <c r="M40" s="188">
        <v>0</v>
      </c>
      <c r="N40" s="189">
        <v>14.3</v>
      </c>
      <c r="O40" s="187">
        <v>14.2</v>
      </c>
      <c r="P40" s="188">
        <v>0</v>
      </c>
      <c r="Q40" s="189">
        <v>14.2</v>
      </c>
      <c r="R40" s="187">
        <v>16</v>
      </c>
      <c r="S40" s="188">
        <v>0</v>
      </c>
      <c r="T40" s="190">
        <v>16</v>
      </c>
    </row>
    <row r="41" spans="2:20" ht="15.75" thickBot="1">
      <c r="B41" s="150" t="s">
        <v>108</v>
      </c>
      <c r="C41" s="195">
        <v>40.799999999999997</v>
      </c>
      <c r="D41" s="197">
        <v>8.1000000000000014</v>
      </c>
      <c r="E41" s="198">
        <v>48.9</v>
      </c>
      <c r="F41" s="196">
        <v>49.699999999999996</v>
      </c>
      <c r="G41" s="197">
        <v>4.6000000000000005</v>
      </c>
      <c r="H41" s="198">
        <v>54.4</v>
      </c>
      <c r="I41" s="196">
        <v>63.5</v>
      </c>
      <c r="J41" s="197">
        <v>22.7</v>
      </c>
      <c r="K41" s="198">
        <v>86.2</v>
      </c>
      <c r="L41" s="196">
        <v>75.099999999999994</v>
      </c>
      <c r="M41" s="197">
        <v>25.9</v>
      </c>
      <c r="N41" s="198">
        <v>100.90000000000002</v>
      </c>
      <c r="O41" s="196">
        <v>80.3</v>
      </c>
      <c r="P41" s="197">
        <v>21.2</v>
      </c>
      <c r="Q41" s="198">
        <v>101.5</v>
      </c>
      <c r="R41" s="196">
        <v>86.8</v>
      </c>
      <c r="S41" s="197">
        <v>14.3</v>
      </c>
      <c r="T41" s="199">
        <v>101.1</v>
      </c>
    </row>
    <row r="43" spans="2:20">
      <c r="B43" s="268" t="s">
        <v>113</v>
      </c>
    </row>
    <row r="44" spans="2:20">
      <c r="B44" t="s">
        <v>114</v>
      </c>
    </row>
  </sheetData>
  <mergeCells count="16">
    <mergeCell ref="C17:H17"/>
    <mergeCell ref="I4:N4"/>
    <mergeCell ref="C4:H4"/>
    <mergeCell ref="AA4:AF4"/>
    <mergeCell ref="C31:E31"/>
    <mergeCell ref="O4:T4"/>
    <mergeCell ref="U4:Z4"/>
    <mergeCell ref="I17:N17"/>
    <mergeCell ref="O17:T17"/>
    <mergeCell ref="U17:Z17"/>
    <mergeCell ref="R31:T31"/>
    <mergeCell ref="C30:T30"/>
    <mergeCell ref="F31:H31"/>
    <mergeCell ref="I31:K31"/>
    <mergeCell ref="L31:N31"/>
    <mergeCell ref="O31:Q31"/>
  </mergeCells>
  <pageMargins left="0.7" right="0.7" top="0.75" bottom="0.75" header="0.3" footer="0.3"/>
  <pageSetup paperSize="9" scale="28"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3D4C-F782-46D5-9E14-11E3C2C05297}">
  <sheetPr codeName="Sheet5">
    <pageSetUpPr autoPageBreaks="0" fitToPage="1"/>
  </sheetPr>
  <dimension ref="B2:D50"/>
  <sheetViews>
    <sheetView showGridLines="0" zoomScale="80" zoomScaleNormal="80" workbookViewId="0">
      <selection activeCell="B2" sqref="B2"/>
    </sheetView>
  </sheetViews>
  <sheetFormatPr defaultRowHeight="15"/>
  <cols>
    <col min="2" max="2" width="55.140625" customWidth="1"/>
    <col min="3" max="3" width="11.85546875" customWidth="1"/>
    <col min="4" max="4" width="10.28515625" customWidth="1"/>
    <col min="5" max="5" width="11.85546875" customWidth="1"/>
    <col min="6" max="6" width="15" customWidth="1"/>
    <col min="9" max="9" width="11.85546875" customWidth="1"/>
    <col min="25" max="25" width="11.85546875" customWidth="1"/>
    <col min="29" max="29" width="11.85546875" customWidth="1"/>
    <col min="33" max="33" width="11.85546875" customWidth="1"/>
  </cols>
  <sheetData>
    <row r="2" spans="2:4" ht="31.5">
      <c r="B2" s="5" t="s">
        <v>115</v>
      </c>
    </row>
    <row r="4" spans="2:4">
      <c r="B4" s="151"/>
      <c r="C4" s="152"/>
      <c r="D4" s="152"/>
    </row>
    <row r="5" spans="2:4">
      <c r="B5" s="275"/>
      <c r="C5" s="276"/>
      <c r="D5" s="276"/>
    </row>
    <row r="6" spans="2:4" ht="15.75" thickBot="1">
      <c r="B6" s="153" t="s">
        <v>30</v>
      </c>
      <c r="C6" s="277" t="s">
        <v>18</v>
      </c>
      <c r="D6" s="277" t="s">
        <v>19</v>
      </c>
    </row>
    <row r="7" spans="2:4">
      <c r="B7" s="342" t="s">
        <v>116</v>
      </c>
      <c r="C7" s="154"/>
      <c r="D7" s="154"/>
    </row>
    <row r="8" spans="2:4">
      <c r="B8" s="155" t="s">
        <v>117</v>
      </c>
      <c r="C8" s="157">
        <v>2.4</v>
      </c>
      <c r="D8" s="157">
        <v>6</v>
      </c>
    </row>
    <row r="9" spans="2:4">
      <c r="B9" s="155" t="s">
        <v>118</v>
      </c>
      <c r="C9" s="157">
        <v>16.5</v>
      </c>
      <c r="D9" s="157">
        <v>26.1</v>
      </c>
    </row>
    <row r="10" spans="2:4">
      <c r="B10" s="155" t="s">
        <v>119</v>
      </c>
      <c r="C10" s="157">
        <v>53.4</v>
      </c>
      <c r="D10" s="157">
        <v>51.6</v>
      </c>
    </row>
    <row r="11" spans="2:4">
      <c r="B11" s="155" t="s">
        <v>120</v>
      </c>
      <c r="C11" s="157">
        <v>5.4</v>
      </c>
      <c r="D11" s="157">
        <v>7</v>
      </c>
    </row>
    <row r="12" spans="2:4">
      <c r="B12" s="155" t="s">
        <v>121</v>
      </c>
      <c r="C12" s="157">
        <v>1.6</v>
      </c>
      <c r="D12" s="157">
        <v>0.8</v>
      </c>
    </row>
    <row r="13" spans="2:4">
      <c r="B13" s="155" t="s">
        <v>122</v>
      </c>
      <c r="C13" s="157">
        <v>4.9000000000000004</v>
      </c>
      <c r="D13" s="157">
        <v>3.8</v>
      </c>
    </row>
    <row r="14" spans="2:4">
      <c r="B14" s="158" t="s">
        <v>123</v>
      </c>
      <c r="C14" s="160">
        <v>1.3</v>
      </c>
      <c r="D14" s="160">
        <v>1.8</v>
      </c>
    </row>
    <row r="15" spans="2:4">
      <c r="B15" s="161"/>
      <c r="C15" s="162">
        <v>85.5</v>
      </c>
      <c r="D15" s="162">
        <v>97.1</v>
      </c>
    </row>
    <row r="16" spans="2:4">
      <c r="B16" s="163" t="s">
        <v>124</v>
      </c>
      <c r="C16" s="165"/>
      <c r="D16" s="165"/>
    </row>
    <row r="17" spans="2:4">
      <c r="B17" s="155" t="s">
        <v>122</v>
      </c>
      <c r="C17" s="157">
        <v>0.9</v>
      </c>
      <c r="D17" s="157">
        <v>0.9</v>
      </c>
    </row>
    <row r="18" spans="2:4">
      <c r="B18" s="155" t="s">
        <v>123</v>
      </c>
      <c r="C18" s="157">
        <v>37.5</v>
      </c>
      <c r="D18" s="157">
        <v>42.6</v>
      </c>
    </row>
    <row r="19" spans="2:4">
      <c r="B19" s="158" t="s">
        <v>125</v>
      </c>
      <c r="C19" s="160">
        <v>43.3</v>
      </c>
      <c r="D19" s="160">
        <v>41.8</v>
      </c>
    </row>
    <row r="20" spans="2:4">
      <c r="B20" s="161"/>
      <c r="C20" s="162">
        <v>81.7</v>
      </c>
      <c r="D20" s="162">
        <v>85.3</v>
      </c>
    </row>
    <row r="21" spans="2:4">
      <c r="B21" s="155" t="s">
        <v>126</v>
      </c>
      <c r="C21" s="157">
        <v>0</v>
      </c>
      <c r="D21" s="157">
        <v>1</v>
      </c>
    </row>
    <row r="22" spans="2:4">
      <c r="B22" s="161"/>
      <c r="C22" s="162">
        <v>81.7</v>
      </c>
      <c r="D22" s="162">
        <v>86.3</v>
      </c>
    </row>
    <row r="23" spans="2:4">
      <c r="B23" s="163" t="s">
        <v>127</v>
      </c>
      <c r="C23" s="165"/>
      <c r="D23" s="165"/>
    </row>
    <row r="24" spans="2:4">
      <c r="B24" s="155" t="s">
        <v>128</v>
      </c>
      <c r="C24" s="157">
        <v>-45.4</v>
      </c>
      <c r="D24" s="157">
        <v>-40.6</v>
      </c>
    </row>
    <row r="25" spans="2:4">
      <c r="B25" s="155" t="s">
        <v>129</v>
      </c>
      <c r="C25" s="157">
        <v>-0.1</v>
      </c>
      <c r="D25" s="157">
        <v>-0.1</v>
      </c>
    </row>
    <row r="26" spans="2:4">
      <c r="B26" s="155" t="s">
        <v>130</v>
      </c>
      <c r="C26" s="157">
        <v>-1.2</v>
      </c>
      <c r="D26" s="157">
        <v>-0.9</v>
      </c>
    </row>
    <row r="27" spans="2:4">
      <c r="B27" s="158" t="s">
        <v>131</v>
      </c>
      <c r="C27" s="160">
        <v>-5.3</v>
      </c>
      <c r="D27" s="160">
        <v>-0.1</v>
      </c>
    </row>
    <row r="28" spans="2:4">
      <c r="B28" s="166"/>
      <c r="C28" s="162">
        <v>-52</v>
      </c>
      <c r="D28" s="162">
        <v>-41.7</v>
      </c>
    </row>
    <row r="29" spans="2:4">
      <c r="B29" s="155" t="s">
        <v>132</v>
      </c>
      <c r="C29" s="157">
        <v>0</v>
      </c>
      <c r="D29" s="157">
        <v>-0.8</v>
      </c>
    </row>
    <row r="30" spans="2:4">
      <c r="B30" s="166"/>
      <c r="C30" s="162">
        <v>-52</v>
      </c>
      <c r="D30" s="162">
        <v>-42.5</v>
      </c>
    </row>
    <row r="31" spans="2:4">
      <c r="B31" s="163" t="s">
        <v>133</v>
      </c>
      <c r="C31" s="165">
        <v>29.7</v>
      </c>
      <c r="D31" s="165">
        <v>43.8</v>
      </c>
    </row>
    <row r="32" spans="2:4">
      <c r="B32" s="342" t="s">
        <v>134</v>
      </c>
      <c r="C32" s="157"/>
      <c r="D32" s="157"/>
    </row>
    <row r="33" spans="2:4">
      <c r="B33" s="155" t="s">
        <v>129</v>
      </c>
      <c r="C33" s="157">
        <v>-0.3</v>
      </c>
      <c r="D33" s="157">
        <v>-0.1</v>
      </c>
    </row>
    <row r="34" spans="2:4">
      <c r="B34" s="155" t="s">
        <v>130</v>
      </c>
      <c r="C34" s="157">
        <v>-17.899999999999999</v>
      </c>
      <c r="D34" s="157">
        <v>-30.1</v>
      </c>
    </row>
    <row r="35" spans="2:4">
      <c r="B35" s="155" t="s">
        <v>131</v>
      </c>
      <c r="C35" s="157">
        <v>-0.2</v>
      </c>
      <c r="D35" s="157">
        <v>-0.1</v>
      </c>
    </row>
    <row r="36" spans="2:4">
      <c r="B36" s="155" t="s">
        <v>135</v>
      </c>
      <c r="C36" s="157">
        <v>-0.9</v>
      </c>
      <c r="D36" s="157">
        <v>-1</v>
      </c>
    </row>
    <row r="37" spans="2:4">
      <c r="B37" s="158" t="s">
        <v>136</v>
      </c>
      <c r="C37" s="160">
        <v>-10.6</v>
      </c>
      <c r="D37" s="160">
        <v>-14.3</v>
      </c>
    </row>
    <row r="38" spans="2:4">
      <c r="B38" s="167"/>
      <c r="C38" s="162">
        <v>-29.9</v>
      </c>
      <c r="D38" s="162">
        <v>-45.600000000000009</v>
      </c>
    </row>
    <row r="39" spans="2:4">
      <c r="B39" s="168" t="s">
        <v>137</v>
      </c>
      <c r="C39" s="169">
        <v>85.3</v>
      </c>
      <c r="D39" s="169">
        <v>95.299999999999983</v>
      </c>
    </row>
    <row r="40" spans="2:4">
      <c r="B40" s="163" t="s">
        <v>138</v>
      </c>
      <c r="C40" s="165"/>
      <c r="D40" s="165"/>
    </row>
    <row r="41" spans="2:4">
      <c r="B41" s="155" t="s">
        <v>139</v>
      </c>
      <c r="C41" s="157">
        <v>0</v>
      </c>
      <c r="D41" s="157">
        <v>0</v>
      </c>
    </row>
    <row r="42" spans="2:4">
      <c r="B42" s="155" t="s">
        <v>140</v>
      </c>
      <c r="C42" s="157">
        <v>61.4</v>
      </c>
      <c r="D42" s="157">
        <v>63.1</v>
      </c>
    </row>
    <row r="43" spans="2:4">
      <c r="B43" s="155" t="s">
        <v>141</v>
      </c>
      <c r="C43" s="157">
        <v>-8.1</v>
      </c>
      <c r="D43" s="157">
        <v>0</v>
      </c>
    </row>
    <row r="44" spans="2:4">
      <c r="B44" s="155" t="s">
        <v>142</v>
      </c>
      <c r="C44" s="157">
        <v>-1.8</v>
      </c>
      <c r="D44" s="157">
        <v>-2.2000000000000002</v>
      </c>
    </row>
    <row r="45" spans="2:4">
      <c r="B45" s="155" t="s">
        <v>143</v>
      </c>
      <c r="C45" s="157">
        <v>-10.3</v>
      </c>
      <c r="D45" s="157">
        <v>-11.8</v>
      </c>
    </row>
    <row r="46" spans="2:4">
      <c r="B46" s="155" t="s">
        <v>144</v>
      </c>
      <c r="C46" s="157">
        <v>11</v>
      </c>
      <c r="D46" s="157">
        <v>5.2</v>
      </c>
    </row>
    <row r="47" spans="2:4">
      <c r="B47" s="155" t="s">
        <v>145</v>
      </c>
      <c r="C47" s="157">
        <v>0</v>
      </c>
      <c r="D47" s="157">
        <v>0</v>
      </c>
    </row>
    <row r="48" spans="2:4">
      <c r="B48" s="155" t="s">
        <v>146</v>
      </c>
      <c r="C48" s="157">
        <v>-5.8</v>
      </c>
      <c r="D48" s="157">
        <v>-3.8</v>
      </c>
    </row>
    <row r="49" spans="2:4">
      <c r="B49" s="155" t="s">
        <v>147</v>
      </c>
      <c r="C49" s="160">
        <v>38.9</v>
      </c>
      <c r="D49" s="160">
        <v>44.8</v>
      </c>
    </row>
    <row r="50" spans="2:4">
      <c r="B50" s="168" t="s">
        <v>148</v>
      </c>
      <c r="C50" s="162">
        <v>85.3</v>
      </c>
      <c r="D50" s="162">
        <v>95.3</v>
      </c>
    </row>
  </sheetData>
  <pageMargins left="0.7" right="0.7" top="0.75" bottom="0.75" header="0.3" footer="0.3"/>
  <pageSetup paperSize="9" scale="92"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1E70A-581E-4023-B3D9-1EE86245382C}">
  <sheetPr codeName="Sheet6">
    <pageSetUpPr autoPageBreaks="0" fitToPage="1"/>
  </sheetPr>
  <dimension ref="B2:G57"/>
  <sheetViews>
    <sheetView showGridLines="0" zoomScale="80" zoomScaleNormal="80" workbookViewId="0">
      <selection activeCell="N38" sqref="N38"/>
    </sheetView>
  </sheetViews>
  <sheetFormatPr defaultRowHeight="15"/>
  <cols>
    <col min="2" max="2" width="79.42578125" bestFit="1" customWidth="1"/>
    <col min="3" max="3" width="10.42578125" customWidth="1"/>
    <col min="4" max="4" width="10.42578125" bestFit="1" customWidth="1"/>
    <col min="12" max="12" width="11.85546875" customWidth="1"/>
    <col min="16" max="16" width="11.85546875" customWidth="1"/>
    <col min="20" max="20" width="11.85546875" customWidth="1"/>
  </cols>
  <sheetData>
    <row r="2" spans="2:7" ht="31.5">
      <c r="B2" s="5" t="s">
        <v>149</v>
      </c>
    </row>
    <row r="4" spans="2:7">
      <c r="B4" s="151" t="s">
        <v>150</v>
      </c>
      <c r="C4" s="152"/>
      <c r="D4" s="152"/>
    </row>
    <row r="5" spans="2:7">
      <c r="B5" s="275"/>
      <c r="C5" s="276"/>
      <c r="D5" s="276"/>
    </row>
    <row r="6" spans="2:7" ht="15.75" thickBot="1">
      <c r="B6" s="153" t="s">
        <v>30</v>
      </c>
      <c r="C6" s="277" t="s">
        <v>18</v>
      </c>
      <c r="D6" s="277" t="s">
        <v>19</v>
      </c>
    </row>
    <row r="7" spans="2:7">
      <c r="B7" s="120" t="s">
        <v>151</v>
      </c>
      <c r="C7" s="120"/>
      <c r="D7" s="120"/>
    </row>
    <row r="8" spans="2:7">
      <c r="B8" s="170" t="s">
        <v>152</v>
      </c>
      <c r="C8" s="157">
        <v>41.4</v>
      </c>
      <c r="D8" s="156">
        <v>53.9</v>
      </c>
      <c r="G8" s="331"/>
    </row>
    <row r="9" spans="2:7" ht="15.75" thickBot="1">
      <c r="B9" s="310" t="s">
        <v>153</v>
      </c>
      <c r="C9" s="173">
        <v>-0.7</v>
      </c>
      <c r="D9" s="172">
        <v>-3.5</v>
      </c>
      <c r="G9" s="331"/>
    </row>
    <row r="10" spans="2:7">
      <c r="B10" s="311"/>
      <c r="C10" s="312">
        <v>40.700000000000003</v>
      </c>
      <c r="D10" s="313">
        <v>50.4</v>
      </c>
      <c r="G10" s="331"/>
    </row>
    <row r="11" spans="2:7">
      <c r="B11" s="170" t="s">
        <v>154</v>
      </c>
      <c r="C11" s="157"/>
      <c r="D11" s="156"/>
      <c r="G11" s="331"/>
    </row>
    <row r="12" spans="2:7">
      <c r="B12" s="170" t="s">
        <v>42</v>
      </c>
      <c r="C12" s="157">
        <v>-0.1</v>
      </c>
      <c r="D12" s="156">
        <v>-0.3</v>
      </c>
      <c r="G12" s="331"/>
    </row>
    <row r="13" spans="2:7">
      <c r="B13" s="170" t="s">
        <v>155</v>
      </c>
      <c r="C13" s="157">
        <v>1.2</v>
      </c>
      <c r="D13" s="156">
        <v>1.8</v>
      </c>
      <c r="G13" s="331"/>
    </row>
    <row r="14" spans="2:7">
      <c r="B14" s="170" t="s">
        <v>40</v>
      </c>
      <c r="C14" s="157">
        <v>-1.6</v>
      </c>
      <c r="D14" s="156">
        <v>-1.3</v>
      </c>
      <c r="G14" s="331"/>
    </row>
    <row r="15" spans="2:7">
      <c r="B15" s="170" t="s">
        <v>43</v>
      </c>
      <c r="C15" s="157">
        <v>0</v>
      </c>
      <c r="D15" s="156">
        <v>-0.2</v>
      </c>
      <c r="G15" s="331"/>
    </row>
    <row r="16" spans="2:7">
      <c r="B16" s="170" t="s">
        <v>156</v>
      </c>
      <c r="C16" s="157">
        <v>5.7</v>
      </c>
      <c r="D16" s="156">
        <v>3.9</v>
      </c>
      <c r="G16" s="331"/>
    </row>
    <row r="17" spans="2:7">
      <c r="B17" s="170" t="s">
        <v>157</v>
      </c>
      <c r="C17" s="157">
        <v>1.5</v>
      </c>
      <c r="D17" s="156">
        <v>1.2</v>
      </c>
      <c r="G17" s="331"/>
    </row>
    <row r="18" spans="2:7">
      <c r="B18" s="170" t="s">
        <v>158</v>
      </c>
      <c r="C18" s="157">
        <v>2.9</v>
      </c>
      <c r="D18" s="156">
        <v>3.9</v>
      </c>
      <c r="G18" s="331"/>
    </row>
    <row r="19" spans="2:7">
      <c r="B19" s="170" t="s">
        <v>66</v>
      </c>
      <c r="C19" s="157">
        <v>3.2</v>
      </c>
      <c r="D19" s="156">
        <v>3.6</v>
      </c>
      <c r="G19" s="331"/>
    </row>
    <row r="20" spans="2:7">
      <c r="B20" s="170" t="s">
        <v>104</v>
      </c>
      <c r="C20" s="157">
        <v>9.3000000000000007</v>
      </c>
      <c r="D20" s="156">
        <v>0</v>
      </c>
      <c r="G20" s="331"/>
    </row>
    <row r="21" spans="2:7">
      <c r="B21" s="170" t="s">
        <v>105</v>
      </c>
      <c r="C21" s="157">
        <v>-2.9</v>
      </c>
      <c r="D21" s="156">
        <v>0</v>
      </c>
      <c r="G21" s="331"/>
    </row>
    <row r="22" spans="2:7">
      <c r="B22" s="170" t="s">
        <v>159</v>
      </c>
      <c r="C22" s="157">
        <v>0.2</v>
      </c>
      <c r="D22" s="156">
        <v>0.4</v>
      </c>
      <c r="G22" s="331"/>
    </row>
    <row r="23" spans="2:7">
      <c r="B23" s="170" t="s">
        <v>160</v>
      </c>
      <c r="C23" s="157">
        <v>-2.4</v>
      </c>
      <c r="D23" s="156">
        <v>1.1000000000000001</v>
      </c>
      <c r="G23" s="331"/>
    </row>
    <row r="24" spans="2:7">
      <c r="B24" s="170" t="s">
        <v>161</v>
      </c>
      <c r="C24" s="157">
        <v>-10.199999999999999</v>
      </c>
      <c r="D24" s="156">
        <v>-1.4</v>
      </c>
      <c r="G24" s="331"/>
    </row>
    <row r="25" spans="2:7" ht="15.75" thickBot="1">
      <c r="B25" s="171" t="s">
        <v>162</v>
      </c>
      <c r="C25" s="173">
        <v>9.4</v>
      </c>
      <c r="D25" s="172">
        <v>-2.2999999999999998</v>
      </c>
      <c r="G25" s="331"/>
    </row>
    <row r="26" spans="2:7">
      <c r="B26" s="120" t="s">
        <v>163</v>
      </c>
      <c r="C26" s="165">
        <v>56.8</v>
      </c>
      <c r="D26" s="164">
        <v>60.8</v>
      </c>
      <c r="G26" s="331"/>
    </row>
    <row r="27" spans="2:7">
      <c r="B27" s="170" t="s">
        <v>164</v>
      </c>
      <c r="C27" s="309">
        <v>0</v>
      </c>
      <c r="D27" s="314">
        <v>-4.9000000000000004</v>
      </c>
      <c r="G27" s="331"/>
    </row>
    <row r="28" spans="2:7" ht="15.75" thickBot="1">
      <c r="B28" s="170" t="s">
        <v>165</v>
      </c>
      <c r="C28" s="173">
        <v>-12.7</v>
      </c>
      <c r="D28" s="172">
        <v>-9.6</v>
      </c>
      <c r="G28" s="331"/>
    </row>
    <row r="29" spans="2:7" ht="15.75" thickBot="1">
      <c r="B29" s="174" t="s">
        <v>166</v>
      </c>
      <c r="C29" s="176">
        <v>44.1</v>
      </c>
      <c r="D29" s="175">
        <v>46.3</v>
      </c>
      <c r="G29" s="331"/>
    </row>
    <row r="30" spans="2:7">
      <c r="B30" s="120" t="s">
        <v>167</v>
      </c>
      <c r="C30" s="165"/>
      <c r="D30" s="164"/>
      <c r="G30" s="331"/>
    </row>
    <row r="31" spans="2:7">
      <c r="B31" s="170" t="s">
        <v>168</v>
      </c>
      <c r="C31" s="157">
        <v>-1</v>
      </c>
      <c r="D31" s="156">
        <v>-4.4000000000000004</v>
      </c>
      <c r="G31" s="331"/>
    </row>
    <row r="32" spans="2:7">
      <c r="B32" s="170" t="s">
        <v>169</v>
      </c>
      <c r="C32" s="157">
        <v>-1.4</v>
      </c>
      <c r="D32" s="156">
        <v>-1.4</v>
      </c>
      <c r="G32" s="331"/>
    </row>
    <row r="33" spans="2:7">
      <c r="B33" s="170" t="s">
        <v>170</v>
      </c>
      <c r="C33" s="157">
        <v>0</v>
      </c>
      <c r="D33" s="156">
        <v>-0.3</v>
      </c>
      <c r="G33" s="331"/>
    </row>
    <row r="34" spans="2:7">
      <c r="B34" s="170" t="s">
        <v>171</v>
      </c>
      <c r="C34" s="157">
        <v>-1.3</v>
      </c>
      <c r="D34" s="156">
        <v>-1.4</v>
      </c>
      <c r="G34" s="331"/>
    </row>
    <row r="35" spans="2:7">
      <c r="B35" s="170" t="s">
        <v>172</v>
      </c>
      <c r="C35" s="157">
        <v>0.6</v>
      </c>
      <c r="D35" s="156">
        <v>0.1</v>
      </c>
      <c r="G35" s="331"/>
    </row>
    <row r="36" spans="2:7">
      <c r="B36" s="170" t="s">
        <v>173</v>
      </c>
      <c r="C36" s="157">
        <v>0.6</v>
      </c>
      <c r="D36" s="156">
        <v>0</v>
      </c>
      <c r="G36" s="331"/>
    </row>
    <row r="37" spans="2:7">
      <c r="B37" s="170" t="s">
        <v>174</v>
      </c>
      <c r="C37" s="157">
        <v>1.6</v>
      </c>
      <c r="D37" s="156">
        <v>1.2</v>
      </c>
      <c r="G37" s="331"/>
    </row>
    <row r="38" spans="2:7">
      <c r="B38" s="170" t="s">
        <v>175</v>
      </c>
      <c r="C38" s="157">
        <v>-1</v>
      </c>
      <c r="D38" s="156">
        <v>-0.9</v>
      </c>
      <c r="G38" s="331"/>
    </row>
    <row r="39" spans="2:7" ht="15.75" thickBot="1">
      <c r="B39" s="170" t="s">
        <v>176</v>
      </c>
      <c r="C39" s="157">
        <v>-1</v>
      </c>
      <c r="D39" s="156">
        <v>0</v>
      </c>
      <c r="G39" s="331"/>
    </row>
    <row r="40" spans="2:7" ht="15.75" thickBot="1">
      <c r="B40" s="174" t="s">
        <v>177</v>
      </c>
      <c r="C40" s="176">
        <v>-2.9</v>
      </c>
      <c r="D40" s="175">
        <v>-7.1</v>
      </c>
      <c r="G40" s="331"/>
    </row>
    <row r="41" spans="2:7">
      <c r="B41" s="120" t="s">
        <v>178</v>
      </c>
      <c r="C41" s="164"/>
      <c r="D41" s="164"/>
      <c r="G41" s="331"/>
    </row>
    <row r="42" spans="2:7">
      <c r="B42" s="170" t="s">
        <v>179</v>
      </c>
      <c r="C42" s="157">
        <v>-26.5</v>
      </c>
      <c r="D42" s="156">
        <v>-28.4</v>
      </c>
      <c r="G42" s="331"/>
    </row>
    <row r="43" spans="2:7">
      <c r="B43" s="170" t="s">
        <v>180</v>
      </c>
      <c r="C43" s="157">
        <v>0</v>
      </c>
      <c r="D43" s="156">
        <v>-0.1</v>
      </c>
      <c r="G43" s="331"/>
    </row>
    <row r="44" spans="2:7">
      <c r="B44" s="170" t="s">
        <v>181</v>
      </c>
      <c r="C44" s="157">
        <v>-0.6</v>
      </c>
      <c r="D44" s="156">
        <v>-0.4</v>
      </c>
      <c r="G44" s="331"/>
    </row>
    <row r="45" spans="2:7">
      <c r="B45" s="170" t="s">
        <v>182</v>
      </c>
      <c r="C45" s="157">
        <v>-15.8</v>
      </c>
      <c r="D45" s="156">
        <v>-18.7</v>
      </c>
      <c r="G45" s="331"/>
    </row>
    <row r="46" spans="2:7">
      <c r="B46" s="170" t="s">
        <v>183</v>
      </c>
      <c r="C46" s="157">
        <v>2</v>
      </c>
      <c r="D46" s="156">
        <v>9.1</v>
      </c>
      <c r="G46" s="331"/>
    </row>
    <row r="47" spans="2:7">
      <c r="B47" s="170" t="s">
        <v>184</v>
      </c>
      <c r="C47" s="157">
        <v>-1.1000000000000001</v>
      </c>
      <c r="D47" s="156">
        <v>-1</v>
      </c>
      <c r="G47" s="331"/>
    </row>
    <row r="48" spans="2:7">
      <c r="B48" s="170" t="s">
        <v>185</v>
      </c>
      <c r="C48" s="157">
        <v>-1.1000000000000001</v>
      </c>
      <c r="D48" s="156">
        <v>-1.5</v>
      </c>
      <c r="G48" s="331"/>
    </row>
    <row r="49" spans="2:7">
      <c r="B49" s="170" t="s">
        <v>186</v>
      </c>
      <c r="C49" s="157">
        <v>0</v>
      </c>
      <c r="D49" s="156">
        <v>1.1000000000000001</v>
      </c>
      <c r="G49" s="331"/>
    </row>
    <row r="50" spans="2:7">
      <c r="B50" s="170" t="s">
        <v>187</v>
      </c>
      <c r="C50" s="157">
        <v>-0.1</v>
      </c>
      <c r="D50" s="156">
        <v>-0.1</v>
      </c>
      <c r="G50" s="331"/>
    </row>
    <row r="51" spans="2:7" ht="15.75" thickBot="1">
      <c r="B51" s="170" t="s">
        <v>188</v>
      </c>
      <c r="C51" s="173">
        <v>-0.1</v>
      </c>
      <c r="D51" s="172">
        <v>-0.2</v>
      </c>
      <c r="G51" s="331"/>
    </row>
    <row r="52" spans="2:7" ht="15.75" thickBot="1">
      <c r="B52" s="174" t="s">
        <v>189</v>
      </c>
      <c r="C52" s="176">
        <v>-43.4</v>
      </c>
      <c r="D52" s="175">
        <v>-40.200000000000003</v>
      </c>
      <c r="G52" s="331"/>
    </row>
    <row r="53" spans="2:7">
      <c r="B53" s="120" t="s">
        <v>190</v>
      </c>
      <c r="C53" s="165">
        <v>-2.2000000000000002</v>
      </c>
      <c r="D53" s="164">
        <v>-1</v>
      </c>
      <c r="G53" s="331"/>
    </row>
    <row r="54" spans="2:7">
      <c r="B54" s="269" t="s">
        <v>191</v>
      </c>
      <c r="C54" s="160">
        <v>45</v>
      </c>
      <c r="D54" s="159">
        <v>43.3</v>
      </c>
      <c r="G54" s="331"/>
    </row>
    <row r="55" spans="2:7" ht="15.75" thickBot="1">
      <c r="B55" s="170" t="s">
        <v>192</v>
      </c>
      <c r="C55" s="173">
        <v>0.4</v>
      </c>
      <c r="D55" s="172">
        <v>-0.5</v>
      </c>
      <c r="G55" s="331"/>
    </row>
    <row r="56" spans="2:7" ht="15.75" thickBot="1">
      <c r="B56" s="174" t="s">
        <v>193</v>
      </c>
      <c r="C56" s="176">
        <v>43.3</v>
      </c>
      <c r="D56" s="175">
        <v>41.8</v>
      </c>
      <c r="G56" s="331"/>
    </row>
    <row r="57" spans="2:7">
      <c r="G57" s="331"/>
    </row>
  </sheetData>
  <pageMargins left="0.7" right="0.7" top="0.75" bottom="0.75" header="0.3" footer="0.3"/>
  <pageSetup paperSize="9" scale="65"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B6261-B8A2-4395-B84B-E27D6B1AD9C0}">
  <sheetPr codeName="Sheet7">
    <pageSetUpPr autoPageBreaks="0" fitToPage="1"/>
  </sheetPr>
  <dimension ref="B1:G10"/>
  <sheetViews>
    <sheetView zoomScale="80" zoomScaleNormal="80" workbookViewId="0">
      <selection activeCell="B9" sqref="B9"/>
    </sheetView>
  </sheetViews>
  <sheetFormatPr defaultColWidth="9.140625" defaultRowHeight="15"/>
  <cols>
    <col min="1" max="1" width="9.140625" style="1"/>
    <col min="2" max="5" width="20.7109375" style="1" customWidth="1"/>
    <col min="6" max="6" width="11.85546875" style="1" customWidth="1"/>
    <col min="7" max="9" width="9.140625" style="1"/>
    <col min="10" max="10" width="11.85546875" style="1" customWidth="1"/>
    <col min="11" max="13" width="9.140625" style="1"/>
    <col min="14" max="14" width="11.85546875" style="1" customWidth="1"/>
    <col min="15" max="19" width="9.140625" style="1"/>
    <col min="20" max="20" width="11.85546875" style="1" customWidth="1"/>
    <col min="21" max="23" width="9.140625" style="1"/>
    <col min="24" max="24" width="11.85546875" style="1" customWidth="1"/>
    <col min="25" max="25" width="15" style="1" customWidth="1"/>
    <col min="26" max="27" width="9.140625" style="1"/>
    <col min="28" max="28" width="11.85546875" style="1" customWidth="1"/>
    <col min="29" max="43" width="9.140625" style="1"/>
    <col min="44" max="44" width="11.85546875" style="1" customWidth="1"/>
    <col min="45" max="47" width="9.140625" style="1"/>
    <col min="48" max="48" width="11.85546875" style="1" customWidth="1"/>
    <col min="49" max="51" width="9.140625" style="1"/>
    <col min="52" max="52" width="11.85546875" style="1" customWidth="1"/>
    <col min="53" max="16384" width="9.140625" style="1"/>
  </cols>
  <sheetData>
    <row r="1" spans="2:7" ht="31.5">
      <c r="B1" s="5" t="s">
        <v>194</v>
      </c>
    </row>
    <row r="3" spans="2:7">
      <c r="B3" s="360" t="s">
        <v>195</v>
      </c>
      <c r="C3" s="362" t="s">
        <v>196</v>
      </c>
      <c r="D3" s="363"/>
      <c r="E3" s="363"/>
    </row>
    <row r="4" spans="2:7" ht="15.75" thickBot="1">
      <c r="B4" s="361"/>
      <c r="C4" s="122" t="s">
        <v>197</v>
      </c>
      <c r="D4" s="122" t="s">
        <v>198</v>
      </c>
      <c r="E4" s="122" t="s">
        <v>31</v>
      </c>
    </row>
    <row r="5" spans="2:7">
      <c r="B5" s="1" t="s">
        <v>199</v>
      </c>
      <c r="C5" s="177">
        <v>5383.8139387732572</v>
      </c>
      <c r="D5" s="177">
        <v>39.158593000000003</v>
      </c>
      <c r="E5" s="177">
        <v>5422.9725317732573</v>
      </c>
    </row>
    <row r="6" spans="2:7">
      <c r="B6" s="1" t="s">
        <v>200</v>
      </c>
      <c r="C6" s="177">
        <v>1257.8274604131927</v>
      </c>
      <c r="D6" s="177">
        <v>324.21717692266878</v>
      </c>
      <c r="E6" s="177">
        <v>1582.0446373358616</v>
      </c>
    </row>
    <row r="7" spans="2:7">
      <c r="B7" s="1" t="s">
        <v>201</v>
      </c>
      <c r="C7" s="177">
        <v>2016.6940883409379</v>
      </c>
      <c r="D7" s="177">
        <v>0</v>
      </c>
      <c r="E7" s="177">
        <v>2016.6940883409379</v>
      </c>
    </row>
    <row r="8" spans="2:7" s="2" customFormat="1">
      <c r="B8" s="178" t="s">
        <v>202</v>
      </c>
      <c r="C8" s="179">
        <v>8658.3354875273872</v>
      </c>
      <c r="D8" s="179">
        <v>363.37576992266878</v>
      </c>
      <c r="E8" s="179">
        <v>9021.711257450057</v>
      </c>
    </row>
    <row r="10" spans="2:7">
      <c r="G10" s="177"/>
    </row>
  </sheetData>
  <mergeCells count="2">
    <mergeCell ref="B3:B4"/>
    <mergeCell ref="C3:E3"/>
  </mergeCells>
  <pageMargins left="0.7" right="0.7" top="0.75" bottom="0.75" header="0.3" footer="0.3"/>
  <pageSetup paperSize="9" scale="94"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43D4-EAAB-40C0-B265-62BEB4E84DD8}">
  <sheetPr codeName="Sheet8">
    <pageSetUpPr autoPageBreaks="0" fitToPage="1"/>
  </sheetPr>
  <dimension ref="B1:H61"/>
  <sheetViews>
    <sheetView tabSelected="1" topLeftCell="A27" zoomScale="80" zoomScaleNormal="80" zoomScaleSheetLayoutView="80" workbookViewId="0">
      <selection activeCell="C52" sqref="C52"/>
    </sheetView>
  </sheetViews>
  <sheetFormatPr defaultColWidth="9.140625" defaultRowHeight="15"/>
  <cols>
    <col min="1" max="1" width="9.140625" style="1"/>
    <col min="2" max="2" width="28" style="1" customWidth="1"/>
    <col min="3" max="5" width="20.7109375" style="3" customWidth="1"/>
    <col min="6" max="6" width="11.85546875" style="1" customWidth="1"/>
    <col min="7" max="8" width="9.140625" style="1"/>
    <col min="9" max="9" width="11.85546875" style="1" customWidth="1"/>
    <col min="10" max="12" width="9.140625" style="1"/>
    <col min="13" max="13" width="11.85546875" style="1" customWidth="1"/>
    <col min="14" max="18" width="9.140625" style="1"/>
    <col min="19" max="19" width="11.85546875" style="1" customWidth="1"/>
    <col min="20" max="22" width="9.140625" style="1"/>
    <col min="23" max="23" width="11.85546875" style="1" customWidth="1"/>
    <col min="24" max="24" width="15" style="1" customWidth="1"/>
    <col min="25" max="26" width="9.140625" style="1"/>
    <col min="27" max="27" width="11.85546875" style="1" customWidth="1"/>
    <col min="28" max="42" width="9.140625" style="1"/>
    <col min="43" max="43" width="11.85546875" style="1" customWidth="1"/>
    <col min="44" max="46" width="9.140625" style="1"/>
    <col min="47" max="47" width="11.85546875" style="1" customWidth="1"/>
    <col min="48" max="50" width="9.140625" style="1"/>
    <col min="51" max="51" width="11.85546875" style="1" customWidth="1"/>
    <col min="52" max="16384" width="9.140625" style="1"/>
  </cols>
  <sheetData>
    <row r="1" spans="2:8" ht="31.5">
      <c r="B1" s="5" t="s">
        <v>203</v>
      </c>
    </row>
    <row r="3" spans="2:8" ht="21">
      <c r="B3" s="6" t="s">
        <v>204</v>
      </c>
    </row>
    <row r="4" spans="2:8" ht="21">
      <c r="B4" s="6"/>
    </row>
    <row r="5" spans="2:8" ht="15.75" thickBot="1">
      <c r="B5" s="335" t="s">
        <v>30</v>
      </c>
      <c r="C5" s="60" t="s">
        <v>72</v>
      </c>
      <c r="D5" s="60" t="s">
        <v>73</v>
      </c>
      <c r="E5" s="60" t="s">
        <v>74</v>
      </c>
    </row>
    <row r="6" spans="2:8">
      <c r="B6" s="2" t="s">
        <v>205</v>
      </c>
    </row>
    <row r="7" spans="2:8" ht="17.25">
      <c r="B7" s="4" t="s">
        <v>206</v>
      </c>
      <c r="C7" s="3">
        <v>0</v>
      </c>
      <c r="D7" s="3">
        <v>94</v>
      </c>
      <c r="E7" s="91"/>
    </row>
    <row r="8" spans="2:8" ht="17.25">
      <c r="B8" s="4" t="s">
        <v>207</v>
      </c>
      <c r="C8" s="3">
        <v>0</v>
      </c>
      <c r="D8" s="3">
        <v>0</v>
      </c>
      <c r="E8" s="91"/>
    </row>
    <row r="9" spans="2:8" ht="17.25">
      <c r="B9" s="4" t="s">
        <v>208</v>
      </c>
      <c r="C9" s="3">
        <v>0</v>
      </c>
      <c r="D9" s="3">
        <v>2</v>
      </c>
      <c r="E9" s="91"/>
    </row>
    <row r="10" spans="2:8">
      <c r="B10" s="4" t="s">
        <v>209</v>
      </c>
      <c r="C10" s="3">
        <v>409</v>
      </c>
      <c r="D10" s="3">
        <v>125</v>
      </c>
      <c r="E10" s="91"/>
    </row>
    <row r="11" spans="2:8">
      <c r="B11" s="7" t="s">
        <v>210</v>
      </c>
      <c r="C11" s="8">
        <f>SUM(C7:C10)</f>
        <v>409</v>
      </c>
      <c r="D11" s="8">
        <v>221</v>
      </c>
      <c r="E11" s="8"/>
      <c r="H11" s="327"/>
    </row>
    <row r="13" spans="2:8">
      <c r="B13" s="2" t="s">
        <v>211</v>
      </c>
    </row>
    <row r="14" spans="2:8">
      <c r="B14" s="4" t="s">
        <v>212</v>
      </c>
      <c r="C14" s="3">
        <v>83</v>
      </c>
      <c r="D14" s="3">
        <v>95</v>
      </c>
      <c r="E14" s="91"/>
    </row>
    <row r="15" spans="2:8">
      <c r="B15" s="4" t="s">
        <v>213</v>
      </c>
      <c r="C15" s="3">
        <v>0</v>
      </c>
      <c r="D15" s="3">
        <v>0</v>
      </c>
      <c r="E15" s="91"/>
    </row>
    <row r="16" spans="2:8">
      <c r="B16" s="7" t="s">
        <v>214</v>
      </c>
      <c r="C16" s="8">
        <f>C14+C15</f>
        <v>83</v>
      </c>
      <c r="D16" s="8">
        <v>95</v>
      </c>
      <c r="E16" s="8">
        <f>E14+E15</f>
        <v>0</v>
      </c>
    </row>
    <row r="18" spans="2:5">
      <c r="B18" s="63" t="s">
        <v>215</v>
      </c>
      <c r="C18" s="86">
        <f>C16+C11</f>
        <v>492</v>
      </c>
      <c r="D18" s="86">
        <f>D16+D11</f>
        <v>316</v>
      </c>
      <c r="E18" s="86">
        <f>E16+E11</f>
        <v>0</v>
      </c>
    </row>
    <row r="19" spans="2:5">
      <c r="D19" s="91"/>
    </row>
    <row r="21" spans="2:5" ht="21">
      <c r="B21" s="6" t="s">
        <v>216</v>
      </c>
    </row>
    <row r="22" spans="2:5" ht="21">
      <c r="B22" s="6"/>
    </row>
    <row r="23" spans="2:5" ht="18" thickBot="1">
      <c r="B23" s="335" t="s">
        <v>30</v>
      </c>
      <c r="C23" s="60" t="s">
        <v>217</v>
      </c>
      <c r="D23" s="60" t="s">
        <v>73</v>
      </c>
      <c r="E23" s="60" t="s">
        <v>74</v>
      </c>
    </row>
    <row r="24" spans="2:5">
      <c r="B24" s="2" t="s">
        <v>205</v>
      </c>
    </row>
    <row r="25" spans="2:5" ht="17.25">
      <c r="B25" s="4" t="s">
        <v>206</v>
      </c>
      <c r="C25" s="3">
        <v>0</v>
      </c>
      <c r="D25" s="3">
        <v>43</v>
      </c>
      <c r="E25" s="91"/>
    </row>
    <row r="26" spans="2:5" ht="17.25">
      <c r="B26" s="4" t="s">
        <v>207</v>
      </c>
      <c r="C26" s="3">
        <v>0</v>
      </c>
      <c r="D26" s="3">
        <v>0</v>
      </c>
      <c r="E26" s="91"/>
    </row>
    <row r="27" spans="2:5" ht="17.25">
      <c r="B27" s="4" t="s">
        <v>208</v>
      </c>
      <c r="C27" s="3">
        <v>0</v>
      </c>
      <c r="D27" s="3">
        <v>1</v>
      </c>
      <c r="E27" s="91"/>
    </row>
    <row r="28" spans="2:5">
      <c r="B28" s="4" t="s">
        <v>209</v>
      </c>
      <c r="C28" s="3">
        <f>322-116</f>
        <v>206</v>
      </c>
      <c r="D28" s="3">
        <v>116</v>
      </c>
      <c r="E28" s="91"/>
    </row>
    <row r="29" spans="2:5">
      <c r="B29" s="7" t="s">
        <v>210</v>
      </c>
      <c r="C29" s="8">
        <f>SUM(C25:C28)</f>
        <v>206</v>
      </c>
      <c r="D29" s="8">
        <f>SUM(D25:D28)</f>
        <v>160</v>
      </c>
      <c r="E29" s="8"/>
    </row>
    <row r="31" spans="2:5">
      <c r="B31" s="2" t="s">
        <v>211</v>
      </c>
    </row>
    <row r="32" spans="2:5">
      <c r="B32" s="4" t="s">
        <v>212</v>
      </c>
      <c r="C32" s="328">
        <v>30.459669640441973</v>
      </c>
      <c r="D32" s="3">
        <v>93</v>
      </c>
      <c r="E32" s="91"/>
    </row>
    <row r="33" spans="2:5">
      <c r="B33" s="4" t="s">
        <v>213</v>
      </c>
      <c r="C33" s="328">
        <v>24.6</v>
      </c>
      <c r="D33" s="3">
        <v>0</v>
      </c>
      <c r="E33" s="91"/>
    </row>
    <row r="34" spans="2:5">
      <c r="B34" s="7" t="s">
        <v>214</v>
      </c>
      <c r="C34" s="329">
        <f>C32+C33</f>
        <v>55.059669640441975</v>
      </c>
      <c r="D34" s="329">
        <f>D32+D33</f>
        <v>93</v>
      </c>
      <c r="E34" s="8">
        <f>E32+E33</f>
        <v>0</v>
      </c>
    </row>
    <row r="36" spans="2:5">
      <c r="B36" s="63" t="s">
        <v>218</v>
      </c>
      <c r="C36" s="330">
        <f>C34+C29</f>
        <v>261.059669640442</v>
      </c>
      <c r="D36" s="86">
        <f>D34+D29</f>
        <v>253</v>
      </c>
      <c r="E36" s="86">
        <f>E34+E29</f>
        <v>0</v>
      </c>
    </row>
    <row r="39" spans="2:5" ht="21">
      <c r="B39" s="6" t="s">
        <v>219</v>
      </c>
    </row>
    <row r="40" spans="2:5" ht="21">
      <c r="B40" s="6"/>
    </row>
    <row r="41" spans="2:5">
      <c r="B41" s="336" t="s">
        <v>30</v>
      </c>
      <c r="C41" s="61" t="s">
        <v>72</v>
      </c>
      <c r="D41" s="61" t="s">
        <v>73</v>
      </c>
      <c r="E41" s="61" t="s">
        <v>74</v>
      </c>
    </row>
    <row r="42" spans="2:5">
      <c r="B42" s="2" t="s">
        <v>205</v>
      </c>
    </row>
    <row r="43" spans="2:5" ht="17.25">
      <c r="B43" s="4" t="s">
        <v>206</v>
      </c>
      <c r="C43" s="3">
        <v>0</v>
      </c>
      <c r="D43" s="3">
        <v>2</v>
      </c>
      <c r="E43" s="91"/>
    </row>
    <row r="44" spans="2:5" ht="17.25">
      <c r="B44" s="4" t="s">
        <v>207</v>
      </c>
      <c r="C44" s="3">
        <v>0</v>
      </c>
      <c r="D44" s="3">
        <v>0</v>
      </c>
      <c r="E44" s="91"/>
    </row>
    <row r="45" spans="2:5" ht="17.25">
      <c r="B45" s="4" t="s">
        <v>208</v>
      </c>
      <c r="C45" s="3">
        <v>0</v>
      </c>
      <c r="D45" s="3">
        <v>0</v>
      </c>
      <c r="E45" s="91"/>
    </row>
    <row r="46" spans="2:5">
      <c r="B46" s="4" t="s">
        <v>209</v>
      </c>
      <c r="C46" s="3">
        <v>238</v>
      </c>
      <c r="D46" s="3">
        <v>13</v>
      </c>
      <c r="E46" s="91"/>
    </row>
    <row r="47" spans="2:5">
      <c r="B47" s="7" t="s">
        <v>210</v>
      </c>
      <c r="C47" s="8">
        <f>SUM(C43:C46)</f>
        <v>238</v>
      </c>
      <c r="D47" s="8">
        <v>15</v>
      </c>
      <c r="E47" s="8">
        <f>SUM(E43:E46)</f>
        <v>0</v>
      </c>
    </row>
    <row r="49" spans="2:5">
      <c r="B49" s="2" t="s">
        <v>211</v>
      </c>
    </row>
    <row r="50" spans="2:5">
      <c r="B50" s="4" t="s">
        <v>212</v>
      </c>
      <c r="C50" s="3">
        <v>144</v>
      </c>
      <c r="D50" s="3">
        <v>45</v>
      </c>
      <c r="E50" s="91"/>
    </row>
    <row r="51" spans="2:5">
      <c r="B51" s="4" t="s">
        <v>213</v>
      </c>
      <c r="C51" s="3">
        <v>3</v>
      </c>
      <c r="D51" s="3">
        <v>0</v>
      </c>
      <c r="E51" s="91"/>
    </row>
    <row r="52" spans="2:5">
      <c r="B52" s="7" t="s">
        <v>214</v>
      </c>
      <c r="C52" s="8">
        <f>C50+C51</f>
        <v>147</v>
      </c>
      <c r="D52" s="8">
        <v>45</v>
      </c>
      <c r="E52" s="8">
        <f>E50+E51</f>
        <v>0</v>
      </c>
    </row>
    <row r="54" spans="2:5">
      <c r="B54" s="63" t="s">
        <v>220</v>
      </c>
      <c r="C54" s="86">
        <f>C52+C47</f>
        <v>385</v>
      </c>
      <c r="D54" s="86">
        <f>D52+D47</f>
        <v>60</v>
      </c>
      <c r="E54" s="86">
        <v>0</v>
      </c>
    </row>
    <row r="56" spans="2:5">
      <c r="B56" s="81" t="s">
        <v>221</v>
      </c>
    </row>
    <row r="57" spans="2:5">
      <c r="B57" s="85" t="s">
        <v>222</v>
      </c>
    </row>
    <row r="58" spans="2:5">
      <c r="B58" s="85" t="s">
        <v>223</v>
      </c>
    </row>
    <row r="59" spans="2:5">
      <c r="B59" s="85" t="s">
        <v>224</v>
      </c>
    </row>
    <row r="60" spans="2:5">
      <c r="B60" s="85" t="s">
        <v>225</v>
      </c>
    </row>
    <row r="61" spans="2:5">
      <c r="B61" s="82" t="s">
        <v>226</v>
      </c>
    </row>
  </sheetData>
  <pageMargins left="0.7" right="0.7" top="0.75" bottom="0.75" header="0.3" footer="0.3"/>
  <pageSetup scale="5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ABC4-A9DC-47F9-8950-4031A42E3DF3}">
  <sheetPr codeName="Sheet9">
    <pageSetUpPr autoPageBreaks="0" fitToPage="1"/>
  </sheetPr>
  <dimension ref="B1:N73"/>
  <sheetViews>
    <sheetView showGridLines="0" topLeftCell="C15" zoomScale="85" zoomScaleNormal="70" zoomScaleSheetLayoutView="80" workbookViewId="0">
      <selection activeCell="F11" sqref="F11"/>
    </sheetView>
  </sheetViews>
  <sheetFormatPr defaultColWidth="8.7109375" defaultRowHeight="11.25"/>
  <cols>
    <col min="1" max="1" width="6.7109375" style="9" customWidth="1"/>
    <col min="2" max="2" width="69.85546875" style="9" customWidth="1"/>
    <col min="3" max="3" width="18.85546875" style="9" customWidth="1"/>
    <col min="4" max="4" width="19.7109375" style="9" customWidth="1"/>
    <col min="5" max="5" width="21" style="9" customWidth="1"/>
    <col min="6" max="6" width="17.5703125" style="10" customWidth="1"/>
    <col min="7" max="7" width="17.28515625" style="9" bestFit="1" customWidth="1"/>
    <col min="8" max="8" width="15.7109375" style="9" customWidth="1"/>
    <col min="9" max="9" width="30.140625" style="9" customWidth="1"/>
    <col min="10" max="10" width="19.28515625" style="9" customWidth="1"/>
    <col min="11" max="11" width="14.140625" style="9" bestFit="1" customWidth="1"/>
    <col min="12" max="13" width="15.7109375" style="9" customWidth="1"/>
    <col min="14" max="16384" width="8.7109375" style="9"/>
  </cols>
  <sheetData>
    <row r="1" spans="2:13" ht="30.95" customHeight="1">
      <c r="B1" s="5" t="s">
        <v>227</v>
      </c>
      <c r="F1" s="9"/>
      <c r="H1" s="11"/>
      <c r="I1" s="271"/>
    </row>
    <row r="2" spans="2:13">
      <c r="H2" s="11"/>
      <c r="I2" s="11"/>
      <c r="J2" s="11"/>
      <c r="L2" s="11"/>
      <c r="M2" s="11"/>
    </row>
    <row r="3" spans="2:13" ht="45">
      <c r="B3" s="65" t="s">
        <v>205</v>
      </c>
      <c r="C3" s="69" t="s">
        <v>228</v>
      </c>
      <c r="D3" s="69" t="s">
        <v>229</v>
      </c>
      <c r="E3" s="69" t="s">
        <v>230</v>
      </c>
      <c r="F3" s="62" t="s">
        <v>231</v>
      </c>
      <c r="G3" s="62" t="s">
        <v>232</v>
      </c>
      <c r="H3" s="62" t="s">
        <v>233</v>
      </c>
      <c r="I3" s="62" t="s">
        <v>234</v>
      </c>
      <c r="J3" s="62" t="s">
        <v>235</v>
      </c>
      <c r="K3" s="62" t="s">
        <v>236</v>
      </c>
      <c r="L3" s="62" t="s">
        <v>237</v>
      </c>
      <c r="M3" s="62" t="s">
        <v>238</v>
      </c>
    </row>
    <row r="4" spans="2:13" ht="15.75">
      <c r="B4" s="67" t="s">
        <v>239</v>
      </c>
      <c r="C4" s="71"/>
      <c r="D4" s="71"/>
      <c r="E4" s="71"/>
      <c r="F4" s="55"/>
      <c r="G4" s="55"/>
      <c r="H4" s="55"/>
      <c r="I4" s="55"/>
      <c r="J4" s="55"/>
      <c r="K4" s="67"/>
      <c r="L4" s="55"/>
      <c r="M4" s="55"/>
    </row>
    <row r="5" spans="2:13" ht="17.25">
      <c r="B5" s="13" t="s">
        <v>240</v>
      </c>
      <c r="C5" s="53" t="s">
        <v>73</v>
      </c>
      <c r="D5" s="53" t="s">
        <v>241</v>
      </c>
      <c r="E5" s="53" t="s">
        <v>242</v>
      </c>
      <c r="F5" s="53" t="s">
        <v>243</v>
      </c>
      <c r="G5" s="15">
        <v>35643</v>
      </c>
      <c r="H5" s="14" t="s">
        <v>244</v>
      </c>
      <c r="I5" s="16" t="s">
        <v>245</v>
      </c>
      <c r="J5" s="14" t="s">
        <v>246</v>
      </c>
      <c r="K5" s="29" t="s">
        <v>199</v>
      </c>
      <c r="L5" s="306">
        <v>244.72783100000001</v>
      </c>
      <c r="M5" s="306">
        <v>244.72783100000001</v>
      </c>
    </row>
    <row r="6" spans="2:13" ht="17.25">
      <c r="B6" s="13" t="s">
        <v>247</v>
      </c>
      <c r="C6" s="53" t="s">
        <v>73</v>
      </c>
      <c r="D6" s="53" t="s">
        <v>241</v>
      </c>
      <c r="E6" s="53" t="s">
        <v>242</v>
      </c>
      <c r="F6" s="53" t="s">
        <v>243</v>
      </c>
      <c r="G6" s="15">
        <v>35827</v>
      </c>
      <c r="H6" s="14" t="s">
        <v>244</v>
      </c>
      <c r="I6" s="16" t="s">
        <v>248</v>
      </c>
      <c r="J6" s="14" t="s">
        <v>246</v>
      </c>
      <c r="K6" s="29" t="s">
        <v>199</v>
      </c>
      <c r="L6" s="306">
        <v>187.87349800000001</v>
      </c>
      <c r="M6" s="306">
        <v>187.87349800000001</v>
      </c>
    </row>
    <row r="7" spans="2:13" ht="17.25">
      <c r="B7" s="13" t="s">
        <v>249</v>
      </c>
      <c r="C7" s="53" t="s">
        <v>73</v>
      </c>
      <c r="D7" s="53" t="s">
        <v>241</v>
      </c>
      <c r="E7" s="53" t="s">
        <v>242</v>
      </c>
      <c r="F7" s="53" t="s">
        <v>250</v>
      </c>
      <c r="G7" s="15">
        <v>43800</v>
      </c>
      <c r="H7" s="19" t="s">
        <v>244</v>
      </c>
      <c r="I7" s="16" t="s">
        <v>248</v>
      </c>
      <c r="J7" s="14" t="s">
        <v>246</v>
      </c>
      <c r="K7" s="29" t="s">
        <v>199</v>
      </c>
      <c r="L7" s="306">
        <v>46.044423999999999</v>
      </c>
      <c r="M7" s="306">
        <v>46.044423999999999</v>
      </c>
    </row>
    <row r="8" spans="2:13" ht="17.25">
      <c r="B8" s="13" t="s">
        <v>251</v>
      </c>
      <c r="C8" s="53" t="s">
        <v>73</v>
      </c>
      <c r="D8" s="53" t="s">
        <v>241</v>
      </c>
      <c r="E8" s="53" t="s">
        <v>242</v>
      </c>
      <c r="F8" s="53" t="s">
        <v>252</v>
      </c>
      <c r="G8" s="15">
        <v>35065</v>
      </c>
      <c r="H8" s="19" t="s">
        <v>244</v>
      </c>
      <c r="I8" s="16" t="s">
        <v>248</v>
      </c>
      <c r="J8" s="14" t="s">
        <v>246</v>
      </c>
      <c r="K8" s="29" t="s">
        <v>199</v>
      </c>
      <c r="L8" s="306">
        <v>91.541227000000006</v>
      </c>
      <c r="M8" s="306">
        <v>91.541227000000006</v>
      </c>
    </row>
    <row r="9" spans="2:13" ht="15">
      <c r="B9" s="24" t="s">
        <v>253</v>
      </c>
      <c r="C9" s="70"/>
      <c r="D9" s="70"/>
      <c r="E9" s="70"/>
      <c r="F9" s="30"/>
      <c r="G9" s="31"/>
      <c r="H9" s="31"/>
      <c r="I9" s="32"/>
      <c r="J9" s="30"/>
      <c r="K9" s="24"/>
      <c r="L9" s="307">
        <v>570.18698000000006</v>
      </c>
      <c r="M9" s="307">
        <v>570.18698000000006</v>
      </c>
    </row>
    <row r="10" spans="2:13" ht="15">
      <c r="B10" s="23"/>
      <c r="C10" s="53"/>
      <c r="D10" s="53"/>
      <c r="E10" s="53"/>
      <c r="F10" s="14"/>
      <c r="G10" s="15"/>
      <c r="H10" s="15"/>
      <c r="I10" s="16"/>
      <c r="J10" s="14"/>
      <c r="K10" s="23"/>
      <c r="L10" s="299"/>
      <c r="M10" s="299"/>
    </row>
    <row r="11" spans="2:13" ht="15.75">
      <c r="B11" s="67" t="s">
        <v>254</v>
      </c>
      <c r="C11" s="71"/>
      <c r="D11" s="71"/>
      <c r="E11" s="71"/>
      <c r="F11" s="55"/>
      <c r="G11" s="55"/>
      <c r="H11" s="55"/>
      <c r="I11" s="55"/>
      <c r="J11" s="55"/>
      <c r="K11" s="67"/>
      <c r="L11" s="300"/>
      <c r="M11" s="300"/>
    </row>
    <row r="12" spans="2:13" ht="15">
      <c r="B12" s="13" t="s">
        <v>255</v>
      </c>
      <c r="C12" s="53" t="s">
        <v>74</v>
      </c>
      <c r="D12" s="53" t="s">
        <v>241</v>
      </c>
      <c r="E12" s="29" t="s">
        <v>256</v>
      </c>
      <c r="F12" s="14" t="s">
        <v>257</v>
      </c>
      <c r="G12" s="15">
        <v>43070</v>
      </c>
      <c r="H12" s="15" t="s">
        <v>244</v>
      </c>
      <c r="I12" s="16" t="s">
        <v>258</v>
      </c>
      <c r="J12" s="14" t="s">
        <v>259</v>
      </c>
      <c r="K12" s="29" t="s">
        <v>199</v>
      </c>
      <c r="L12" s="299"/>
      <c r="M12" s="299"/>
    </row>
    <row r="13" spans="2:13" ht="15">
      <c r="B13" s="13" t="s">
        <v>260</v>
      </c>
      <c r="C13" s="53" t="s">
        <v>74</v>
      </c>
      <c r="D13" s="53" t="s">
        <v>241</v>
      </c>
      <c r="E13" s="29" t="s">
        <v>256</v>
      </c>
      <c r="F13" s="14" t="s">
        <v>257</v>
      </c>
      <c r="G13" s="15">
        <v>43617</v>
      </c>
      <c r="H13" s="15" t="s">
        <v>244</v>
      </c>
      <c r="I13" s="16" t="s">
        <v>261</v>
      </c>
      <c r="J13" s="14" t="s">
        <v>259</v>
      </c>
      <c r="K13" s="29" t="s">
        <v>199</v>
      </c>
      <c r="L13" s="299"/>
      <c r="M13" s="299"/>
    </row>
    <row r="14" spans="2:13" ht="15">
      <c r="B14" s="13" t="s">
        <v>262</v>
      </c>
      <c r="C14" s="53" t="s">
        <v>74</v>
      </c>
      <c r="D14" s="53" t="s">
        <v>241</v>
      </c>
      <c r="E14" s="29" t="s">
        <v>256</v>
      </c>
      <c r="F14" s="14" t="s">
        <v>257</v>
      </c>
      <c r="G14" s="15">
        <v>44013</v>
      </c>
      <c r="H14" s="15" t="s">
        <v>244</v>
      </c>
      <c r="I14" s="16" t="s">
        <v>261</v>
      </c>
      <c r="J14" s="14" t="s">
        <v>259</v>
      </c>
      <c r="K14" s="29" t="s">
        <v>199</v>
      </c>
      <c r="L14" s="299"/>
      <c r="M14" s="299"/>
    </row>
    <row r="15" spans="2:13" ht="15">
      <c r="B15" s="13" t="s">
        <v>263</v>
      </c>
      <c r="C15" s="53" t="s">
        <v>74</v>
      </c>
      <c r="D15" s="53" t="s">
        <v>241</v>
      </c>
      <c r="E15" s="29" t="s">
        <v>264</v>
      </c>
      <c r="F15" s="14" t="s">
        <v>257</v>
      </c>
      <c r="G15" s="15">
        <v>44470</v>
      </c>
      <c r="H15" s="15" t="s">
        <v>244</v>
      </c>
      <c r="I15" s="16" t="s">
        <v>261</v>
      </c>
      <c r="J15" s="14" t="s">
        <v>259</v>
      </c>
      <c r="K15" s="29" t="s">
        <v>200</v>
      </c>
      <c r="L15" s="299"/>
      <c r="M15" s="299"/>
    </row>
    <row r="16" spans="2:13" ht="15">
      <c r="B16" s="13" t="s">
        <v>265</v>
      </c>
      <c r="C16" s="53" t="s">
        <v>74</v>
      </c>
      <c r="D16" s="53" t="s">
        <v>241</v>
      </c>
      <c r="E16" s="29" t="s">
        <v>256</v>
      </c>
      <c r="F16" s="14" t="s">
        <v>257</v>
      </c>
      <c r="G16" s="15">
        <v>44621</v>
      </c>
      <c r="H16" s="15" t="s">
        <v>244</v>
      </c>
      <c r="I16" s="16" t="s">
        <v>266</v>
      </c>
      <c r="J16" s="14" t="s">
        <v>259</v>
      </c>
      <c r="K16" s="29" t="s">
        <v>199</v>
      </c>
      <c r="L16" s="299"/>
      <c r="M16" s="299"/>
    </row>
    <row r="17" spans="2:13" ht="15">
      <c r="B17" s="13" t="s">
        <v>267</v>
      </c>
      <c r="C17" s="53" t="s">
        <v>74</v>
      </c>
      <c r="D17" s="53" t="s">
        <v>241</v>
      </c>
      <c r="E17" s="29" t="s">
        <v>268</v>
      </c>
      <c r="F17" s="14" t="s">
        <v>257</v>
      </c>
      <c r="G17" s="15">
        <v>44927</v>
      </c>
      <c r="H17" s="15" t="s">
        <v>244</v>
      </c>
      <c r="I17" s="16" t="s">
        <v>261</v>
      </c>
      <c r="J17" s="14" t="s">
        <v>259</v>
      </c>
      <c r="K17" s="29" t="s">
        <v>269</v>
      </c>
      <c r="L17" s="299"/>
      <c r="M17" s="299"/>
    </row>
    <row r="18" spans="2:13" ht="15">
      <c r="B18" s="13" t="s">
        <v>270</v>
      </c>
      <c r="C18" s="53" t="s">
        <v>74</v>
      </c>
      <c r="D18" s="53" t="s">
        <v>241</v>
      </c>
      <c r="E18" s="29" t="s">
        <v>256</v>
      </c>
      <c r="F18" s="14" t="s">
        <v>257</v>
      </c>
      <c r="G18" s="15">
        <v>41852</v>
      </c>
      <c r="H18" s="15" t="s">
        <v>244</v>
      </c>
      <c r="I18" s="16" t="s">
        <v>271</v>
      </c>
      <c r="J18" s="14" t="s">
        <v>259</v>
      </c>
      <c r="K18" s="29" t="s">
        <v>199</v>
      </c>
      <c r="L18" s="299"/>
      <c r="M18" s="299"/>
    </row>
    <row r="19" spans="2:13" ht="15">
      <c r="B19" s="13" t="s">
        <v>272</v>
      </c>
      <c r="C19" s="53" t="s">
        <v>74</v>
      </c>
      <c r="D19" s="53" t="s">
        <v>241</v>
      </c>
      <c r="E19" s="29" t="s">
        <v>256</v>
      </c>
      <c r="F19" s="19" t="s">
        <v>257</v>
      </c>
      <c r="G19" s="80">
        <v>39994</v>
      </c>
      <c r="H19" s="80" t="s">
        <v>244</v>
      </c>
      <c r="I19" s="21" t="s">
        <v>273</v>
      </c>
      <c r="J19" s="19" t="s">
        <v>259</v>
      </c>
      <c r="K19" s="29" t="s">
        <v>199</v>
      </c>
      <c r="L19" s="299"/>
      <c r="M19" s="299"/>
    </row>
    <row r="20" spans="2:13" ht="15">
      <c r="B20" s="13" t="s">
        <v>274</v>
      </c>
      <c r="C20" s="53" t="s">
        <v>74</v>
      </c>
      <c r="D20" s="53" t="s">
        <v>241</v>
      </c>
      <c r="E20" s="29" t="s">
        <v>275</v>
      </c>
      <c r="F20" s="19" t="s">
        <v>257</v>
      </c>
      <c r="G20" s="80">
        <v>42948</v>
      </c>
      <c r="H20" s="80" t="s">
        <v>244</v>
      </c>
      <c r="I20" s="21" t="s">
        <v>276</v>
      </c>
      <c r="J20" s="19" t="s">
        <v>259</v>
      </c>
      <c r="K20" s="29" t="s">
        <v>201</v>
      </c>
      <c r="L20" s="299"/>
      <c r="M20" s="299"/>
    </row>
    <row r="21" spans="2:13" ht="15">
      <c r="B21" s="13" t="s">
        <v>277</v>
      </c>
      <c r="C21" s="53" t="s">
        <v>74</v>
      </c>
      <c r="D21" s="53" t="s">
        <v>241</v>
      </c>
      <c r="E21" s="29" t="s">
        <v>278</v>
      </c>
      <c r="F21" s="19" t="s">
        <v>257</v>
      </c>
      <c r="G21" s="80">
        <v>43556</v>
      </c>
      <c r="H21" s="80" t="s">
        <v>244</v>
      </c>
      <c r="I21" s="21" t="s">
        <v>279</v>
      </c>
      <c r="J21" s="19" t="s">
        <v>259</v>
      </c>
      <c r="K21" s="29" t="s">
        <v>269</v>
      </c>
      <c r="L21" s="299"/>
      <c r="M21" s="299"/>
    </row>
    <row r="22" spans="2:13" ht="15">
      <c r="B22" s="13" t="s">
        <v>280</v>
      </c>
      <c r="C22" s="53" t="s">
        <v>74</v>
      </c>
      <c r="D22" s="53" t="s">
        <v>241</v>
      </c>
      <c r="E22" s="29" t="s">
        <v>278</v>
      </c>
      <c r="F22" s="19" t="s">
        <v>257</v>
      </c>
      <c r="G22" s="80">
        <v>44172</v>
      </c>
      <c r="H22" s="80" t="s">
        <v>244</v>
      </c>
      <c r="I22" s="21" t="s">
        <v>273</v>
      </c>
      <c r="J22" s="19" t="s">
        <v>259</v>
      </c>
      <c r="K22" s="29" t="s">
        <v>269</v>
      </c>
      <c r="L22" s="299"/>
      <c r="M22" s="299"/>
    </row>
    <row r="23" spans="2:13" ht="15">
      <c r="B23" s="13" t="s">
        <v>281</v>
      </c>
      <c r="C23" s="53" t="s">
        <v>74</v>
      </c>
      <c r="D23" s="53" t="s">
        <v>241</v>
      </c>
      <c r="E23" s="29" t="s">
        <v>278</v>
      </c>
      <c r="F23" s="19" t="s">
        <v>257</v>
      </c>
      <c r="G23" s="80">
        <v>44538</v>
      </c>
      <c r="H23" s="80" t="s">
        <v>244</v>
      </c>
      <c r="I23" s="21" t="s">
        <v>282</v>
      </c>
      <c r="J23" s="19" t="s">
        <v>259</v>
      </c>
      <c r="K23" s="29" t="s">
        <v>269</v>
      </c>
      <c r="L23" s="299"/>
      <c r="M23" s="299"/>
    </row>
    <row r="24" spans="2:13" ht="15">
      <c r="B24" s="24" t="s">
        <v>283</v>
      </c>
      <c r="C24" s="70"/>
      <c r="D24" s="70"/>
      <c r="E24" s="70"/>
      <c r="F24" s="30"/>
      <c r="G24" s="31"/>
      <c r="H24" s="31"/>
      <c r="I24" s="32"/>
      <c r="J24" s="30"/>
      <c r="K24" s="24"/>
      <c r="L24" s="307">
        <v>0</v>
      </c>
      <c r="M24" s="307">
        <v>0</v>
      </c>
    </row>
    <row r="25" spans="2:13" ht="15">
      <c r="B25" s="23"/>
      <c r="C25" s="53"/>
      <c r="D25" s="53"/>
      <c r="E25" s="53"/>
      <c r="F25" s="14"/>
      <c r="G25" s="15"/>
      <c r="H25" s="15"/>
      <c r="I25" s="16"/>
      <c r="J25" s="14"/>
      <c r="K25" s="23"/>
      <c r="L25" s="299"/>
      <c r="M25" s="299"/>
    </row>
    <row r="26" spans="2:13" ht="15.75">
      <c r="B26" s="67" t="s">
        <v>284</v>
      </c>
      <c r="C26" s="71"/>
      <c r="D26" s="71"/>
      <c r="E26" s="71"/>
      <c r="F26" s="55"/>
      <c r="G26" s="55"/>
      <c r="H26" s="55"/>
      <c r="I26" s="55"/>
      <c r="J26" s="55"/>
      <c r="K26" s="67"/>
      <c r="L26" s="300"/>
      <c r="M26" s="300"/>
    </row>
    <row r="27" spans="2:13" ht="15">
      <c r="B27" s="18" t="s">
        <v>285</v>
      </c>
      <c r="C27" s="53" t="s">
        <v>73</v>
      </c>
      <c r="D27" s="53" t="s">
        <v>241</v>
      </c>
      <c r="E27" s="53" t="s">
        <v>212</v>
      </c>
      <c r="F27" s="14" t="s">
        <v>250</v>
      </c>
      <c r="G27" s="15" t="s">
        <v>286</v>
      </c>
      <c r="H27" s="15" t="s">
        <v>244</v>
      </c>
      <c r="I27" s="16" t="s">
        <v>287</v>
      </c>
      <c r="J27" s="14" t="s">
        <v>246</v>
      </c>
      <c r="K27" s="53" t="s">
        <v>199</v>
      </c>
      <c r="L27" s="306">
        <v>97.059314999999998</v>
      </c>
      <c r="M27" s="306">
        <v>97.059314999999998</v>
      </c>
    </row>
    <row r="28" spans="2:13" ht="15">
      <c r="B28" s="24" t="s">
        <v>288</v>
      </c>
      <c r="C28" s="70"/>
      <c r="D28" s="70"/>
      <c r="E28" s="70"/>
      <c r="F28" s="30"/>
      <c r="G28" s="31"/>
      <c r="H28" s="31"/>
      <c r="I28" s="32"/>
      <c r="J28" s="30"/>
      <c r="K28" s="24"/>
      <c r="L28" s="307">
        <v>97.059314999999998</v>
      </c>
      <c r="M28" s="307">
        <v>97.059314999999998</v>
      </c>
    </row>
    <row r="29" spans="2:13">
      <c r="C29" s="10"/>
      <c r="D29" s="10"/>
      <c r="E29" s="10"/>
      <c r="G29" s="10"/>
      <c r="H29" s="10"/>
      <c r="I29" s="10"/>
      <c r="J29" s="10"/>
      <c r="L29" s="10"/>
      <c r="M29" s="10"/>
    </row>
    <row r="30" spans="2:13" ht="15.75">
      <c r="B30" s="64" t="s">
        <v>289</v>
      </c>
      <c r="C30" s="10"/>
      <c r="D30" s="10"/>
      <c r="E30" s="10"/>
      <c r="G30" s="10"/>
      <c r="H30" s="10"/>
      <c r="I30" s="10"/>
      <c r="J30" s="10"/>
      <c r="K30" s="64"/>
      <c r="L30" s="301"/>
      <c r="M30" s="301"/>
    </row>
    <row r="31" spans="2:13" ht="15">
      <c r="B31" s="18" t="s">
        <v>290</v>
      </c>
      <c r="C31" s="29" t="s">
        <v>291</v>
      </c>
      <c r="D31" s="29" t="s">
        <v>241</v>
      </c>
      <c r="E31" s="29" t="s">
        <v>212</v>
      </c>
      <c r="F31" s="14" t="s">
        <v>292</v>
      </c>
      <c r="G31" s="15" t="s">
        <v>293</v>
      </c>
      <c r="H31" s="20" t="s">
        <v>244</v>
      </c>
      <c r="I31" s="20" t="s">
        <v>287</v>
      </c>
      <c r="J31" s="20" t="s">
        <v>259</v>
      </c>
      <c r="K31" s="29" t="s">
        <v>199</v>
      </c>
      <c r="L31" s="308">
        <v>2498.2383977111876</v>
      </c>
      <c r="M31" s="308">
        <v>2242.4483871285875</v>
      </c>
    </row>
    <row r="32" spans="2:13" ht="15">
      <c r="B32" s="24" t="s">
        <v>294</v>
      </c>
      <c r="C32" s="70"/>
      <c r="D32" s="70"/>
      <c r="E32" s="70"/>
      <c r="F32" s="30"/>
      <c r="G32" s="31"/>
      <c r="H32" s="31"/>
      <c r="I32" s="32"/>
      <c r="J32" s="30"/>
      <c r="K32" s="24"/>
      <c r="L32" s="307">
        <v>2498.2383977111876</v>
      </c>
      <c r="M32" s="307">
        <v>2242.4483871285875</v>
      </c>
    </row>
    <row r="33" spans="2:13" ht="15">
      <c r="B33" s="23"/>
      <c r="C33" s="53"/>
      <c r="D33" s="53"/>
      <c r="E33" s="53"/>
      <c r="F33" s="14"/>
      <c r="G33" s="15"/>
      <c r="H33" s="15"/>
      <c r="I33" s="16"/>
      <c r="J33" s="14"/>
      <c r="K33" s="23"/>
      <c r="L33" s="17"/>
      <c r="M33" s="17"/>
    </row>
    <row r="34" spans="2:13" ht="45">
      <c r="B34" s="66" t="s">
        <v>211</v>
      </c>
      <c r="C34" s="69" t="s">
        <v>228</v>
      </c>
      <c r="D34" s="69" t="s">
        <v>229</v>
      </c>
      <c r="E34" s="69" t="s">
        <v>230</v>
      </c>
      <c r="F34" s="62" t="s">
        <v>231</v>
      </c>
      <c r="G34" s="62" t="s">
        <v>232</v>
      </c>
      <c r="H34" s="62" t="s">
        <v>233</v>
      </c>
      <c r="I34" s="62" t="s">
        <v>234</v>
      </c>
      <c r="J34" s="62" t="s">
        <v>235</v>
      </c>
      <c r="K34" s="62" t="s">
        <v>236</v>
      </c>
      <c r="L34" s="62" t="s">
        <v>295</v>
      </c>
      <c r="M34" s="62" t="s">
        <v>296</v>
      </c>
    </row>
    <row r="35" spans="2:13" ht="15.75">
      <c r="B35" s="68" t="s">
        <v>297</v>
      </c>
      <c r="C35" s="57"/>
      <c r="D35" s="57"/>
      <c r="E35" s="57"/>
      <c r="F35" s="58"/>
      <c r="G35" s="58"/>
      <c r="H35" s="58"/>
      <c r="I35" s="58"/>
      <c r="J35" s="58"/>
      <c r="K35" s="68"/>
      <c r="L35" s="58"/>
      <c r="M35" s="58"/>
    </row>
    <row r="36" spans="2:13" ht="45">
      <c r="B36" s="18" t="s">
        <v>298</v>
      </c>
      <c r="C36" s="53" t="s">
        <v>72</v>
      </c>
      <c r="D36" s="53" t="s">
        <v>299</v>
      </c>
      <c r="E36" s="14" t="s">
        <v>300</v>
      </c>
      <c r="F36" s="14" t="s">
        <v>301</v>
      </c>
      <c r="G36" s="20" t="s">
        <v>302</v>
      </c>
      <c r="H36" s="19" t="s">
        <v>303</v>
      </c>
      <c r="I36" s="16" t="s">
        <v>304</v>
      </c>
      <c r="J36" s="14" t="s">
        <v>305</v>
      </c>
      <c r="K36" s="53" t="s">
        <v>306</v>
      </c>
      <c r="L36" s="306">
        <v>6973.3726241225531</v>
      </c>
      <c r="M36" s="306">
        <v>3968.7556045728215</v>
      </c>
    </row>
    <row r="37" spans="2:13" ht="15">
      <c r="B37" s="18" t="s">
        <v>307</v>
      </c>
      <c r="C37" s="53" t="s">
        <v>72</v>
      </c>
      <c r="D37" s="53" t="s">
        <v>299</v>
      </c>
      <c r="E37" s="53" t="s">
        <v>212</v>
      </c>
      <c r="F37" s="14" t="s">
        <v>308</v>
      </c>
      <c r="G37" s="84" t="s">
        <v>309</v>
      </c>
      <c r="H37" s="19" t="s">
        <v>244</v>
      </c>
      <c r="I37" s="16" t="s">
        <v>310</v>
      </c>
      <c r="J37" s="14" t="s">
        <v>246</v>
      </c>
      <c r="K37" s="53" t="s">
        <v>306</v>
      </c>
      <c r="L37" s="306">
        <v>107.99505263158225</v>
      </c>
      <c r="M37" s="306">
        <v>41.115201078960304</v>
      </c>
    </row>
    <row r="38" spans="2:13" ht="15">
      <c r="B38" s="24" t="s">
        <v>311</v>
      </c>
      <c r="C38" s="73"/>
      <c r="D38" s="73"/>
      <c r="E38" s="73"/>
      <c r="F38" s="25"/>
      <c r="G38" s="26"/>
      <c r="H38" s="26"/>
      <c r="I38" s="26"/>
      <c r="J38" s="26"/>
      <c r="K38" s="24"/>
      <c r="L38" s="307">
        <v>7081.3676767541356</v>
      </c>
      <c r="M38" s="307">
        <v>4009.8708056517817</v>
      </c>
    </row>
    <row r="39" spans="2:13" ht="15">
      <c r="B39" s="23"/>
      <c r="C39" s="56"/>
      <c r="D39" s="56"/>
      <c r="E39" s="56"/>
      <c r="F39" s="27"/>
      <c r="G39" s="28"/>
      <c r="H39" s="28"/>
      <c r="I39" s="28"/>
      <c r="J39" s="28"/>
      <c r="K39" s="23"/>
      <c r="L39" s="302"/>
      <c r="M39" s="302"/>
    </row>
    <row r="40" spans="2:13" ht="15.75">
      <c r="B40" s="67" t="s">
        <v>312</v>
      </c>
      <c r="C40" s="71"/>
      <c r="D40" s="71"/>
      <c r="E40" s="71"/>
      <c r="F40" s="55"/>
      <c r="G40" s="55"/>
      <c r="H40" s="55"/>
      <c r="I40" s="28"/>
      <c r="J40" s="55"/>
      <c r="K40" s="67"/>
      <c r="L40" s="300"/>
      <c r="M40" s="300"/>
    </row>
    <row r="41" spans="2:13" ht="15">
      <c r="B41" s="18" t="s">
        <v>313</v>
      </c>
      <c r="C41" s="29" t="s">
        <v>73</v>
      </c>
      <c r="D41" s="29" t="s">
        <v>299</v>
      </c>
      <c r="E41" s="29" t="s">
        <v>314</v>
      </c>
      <c r="F41" s="14" t="s">
        <v>315</v>
      </c>
      <c r="G41" s="80" t="s">
        <v>316</v>
      </c>
      <c r="H41" s="19" t="s">
        <v>317</v>
      </c>
      <c r="I41" s="16" t="s">
        <v>318</v>
      </c>
      <c r="J41" s="14" t="s">
        <v>246</v>
      </c>
      <c r="K41" s="53" t="s">
        <v>319</v>
      </c>
      <c r="L41" s="306">
        <v>824.47192638472154</v>
      </c>
      <c r="M41" s="306">
        <v>824.47192638472154</v>
      </c>
    </row>
    <row r="42" spans="2:13" ht="15">
      <c r="B42" s="24" t="s">
        <v>320</v>
      </c>
      <c r="C42" s="73"/>
      <c r="D42" s="73"/>
      <c r="E42" s="73"/>
      <c r="F42" s="25"/>
      <c r="G42" s="26"/>
      <c r="H42" s="26"/>
      <c r="I42" s="26"/>
      <c r="J42" s="26"/>
      <c r="K42" s="24"/>
      <c r="L42" s="307">
        <v>824.47192638472154</v>
      </c>
      <c r="M42" s="307">
        <v>824.47192638472154</v>
      </c>
    </row>
    <row r="43" spans="2:13" ht="15.75">
      <c r="B43" s="113" t="s">
        <v>213</v>
      </c>
      <c r="C43" s="71"/>
      <c r="D43" s="71"/>
      <c r="E43" s="71"/>
      <c r="F43" s="55"/>
      <c r="G43" s="55"/>
      <c r="H43" s="55"/>
      <c r="I43" s="55"/>
      <c r="J43" s="55"/>
      <c r="K43" s="67"/>
      <c r="L43" s="300"/>
      <c r="M43" s="300"/>
    </row>
    <row r="44" spans="2:13" ht="30">
      <c r="B44" s="13" t="s">
        <v>321</v>
      </c>
      <c r="C44" s="53" t="s">
        <v>72</v>
      </c>
      <c r="D44" s="53" t="s">
        <v>322</v>
      </c>
      <c r="E44" s="53" t="s">
        <v>242</v>
      </c>
      <c r="F44" s="14" t="s">
        <v>308</v>
      </c>
      <c r="G44" s="15">
        <v>41487</v>
      </c>
      <c r="H44" s="14" t="s">
        <v>244</v>
      </c>
      <c r="I44" s="16" t="s">
        <v>323</v>
      </c>
      <c r="J44" s="14" t="s">
        <v>259</v>
      </c>
      <c r="K44" s="53" t="s">
        <v>199</v>
      </c>
      <c r="L44" s="306">
        <v>918.05535295860864</v>
      </c>
      <c r="M44" s="306">
        <v>521.75097031867097</v>
      </c>
    </row>
    <row r="45" spans="2:13" ht="17.25">
      <c r="B45" s="13" t="s">
        <v>324</v>
      </c>
      <c r="C45" s="53" t="s">
        <v>72</v>
      </c>
      <c r="D45" s="53" t="s">
        <v>322</v>
      </c>
      <c r="E45" s="53" t="s">
        <v>242</v>
      </c>
      <c r="F45" s="14" t="s">
        <v>325</v>
      </c>
      <c r="G45" s="80">
        <v>41609</v>
      </c>
      <c r="H45" s="14" t="s">
        <v>244</v>
      </c>
      <c r="I45" s="16" t="s">
        <v>326</v>
      </c>
      <c r="J45" s="19" t="s">
        <v>259</v>
      </c>
      <c r="K45" s="29" t="s">
        <v>199</v>
      </c>
      <c r="L45" s="306">
        <v>936.07694159166476</v>
      </c>
      <c r="M45" s="306">
        <v>657.48821180474044</v>
      </c>
    </row>
    <row r="46" spans="2:13" ht="15">
      <c r="B46" s="24" t="s">
        <v>327</v>
      </c>
      <c r="C46" s="73"/>
      <c r="D46" s="73"/>
      <c r="E46" s="73"/>
      <c r="F46" s="25"/>
      <c r="G46" s="26"/>
      <c r="H46" s="26"/>
      <c r="I46" s="26"/>
      <c r="J46" s="26"/>
      <c r="K46" s="24"/>
      <c r="L46" s="307">
        <v>1854.1322945502734</v>
      </c>
      <c r="M46" s="307">
        <v>1179.2391821234114</v>
      </c>
    </row>
    <row r="47" spans="2:13">
      <c r="B47" s="11"/>
      <c r="C47" s="74"/>
      <c r="D47" s="74"/>
      <c r="E47" s="74"/>
      <c r="F47" s="74"/>
      <c r="G47" s="74"/>
      <c r="H47" s="74"/>
      <c r="I47" s="74"/>
      <c r="J47" s="74"/>
      <c r="L47" s="303"/>
      <c r="M47" s="303"/>
    </row>
    <row r="48" spans="2:13" ht="15">
      <c r="B48" s="24" t="s">
        <v>328</v>
      </c>
      <c r="C48" s="112" t="s">
        <v>72</v>
      </c>
      <c r="D48" s="112" t="s">
        <v>299</v>
      </c>
      <c r="E48" s="112" t="s">
        <v>212</v>
      </c>
      <c r="F48" s="112" t="s">
        <v>200</v>
      </c>
      <c r="G48" s="26"/>
      <c r="H48" s="26"/>
      <c r="I48" s="26"/>
      <c r="J48" s="26"/>
      <c r="K48" s="26"/>
      <c r="L48" s="316">
        <v>98.434661161553663</v>
      </c>
      <c r="M48" s="316">
        <v>98.434661161553663</v>
      </c>
    </row>
    <row r="49" spans="2:14" ht="15">
      <c r="B49" s="18"/>
      <c r="C49" s="75"/>
      <c r="D49" s="75"/>
      <c r="E49" s="75"/>
      <c r="F49" s="33"/>
      <c r="G49" s="34"/>
      <c r="H49" s="34"/>
      <c r="I49" s="35"/>
      <c r="J49" s="33"/>
      <c r="L49" s="304"/>
      <c r="M49" s="304"/>
    </row>
    <row r="50" spans="2:14" ht="15">
      <c r="B50" s="36" t="s">
        <v>329</v>
      </c>
      <c r="C50" s="72"/>
      <c r="D50" s="72"/>
      <c r="E50" s="72"/>
      <c r="F50" s="37"/>
      <c r="G50" s="38"/>
      <c r="H50" s="38"/>
      <c r="I50" s="38"/>
      <c r="J50" s="38"/>
      <c r="K50" s="38"/>
      <c r="L50" s="317">
        <v>13023.891251561874</v>
      </c>
      <c r="M50" s="317">
        <v>9021.7112574500588</v>
      </c>
    </row>
    <row r="51" spans="2:14" ht="15">
      <c r="B51" s="59"/>
      <c r="C51" s="76"/>
      <c r="D51" s="76"/>
      <c r="E51" s="76"/>
      <c r="F51" s="39"/>
      <c r="G51" s="40"/>
      <c r="H51" s="40"/>
      <c r="I51" s="40"/>
      <c r="J51" s="40"/>
      <c r="L51" s="305"/>
      <c r="M51" s="305"/>
    </row>
    <row r="52" spans="2:14" ht="15">
      <c r="B52" s="41" t="s">
        <v>330</v>
      </c>
      <c r="C52" s="77"/>
      <c r="D52" s="77"/>
      <c r="E52" s="77"/>
      <c r="F52" s="42"/>
      <c r="G52" s="43"/>
      <c r="H52" s="43"/>
      <c r="I52" s="43"/>
      <c r="J52" s="43"/>
      <c r="K52" s="43"/>
      <c r="L52" s="319">
        <v>11122.071789972879</v>
      </c>
      <c r="M52" s="319">
        <v>7119.8917958610627</v>
      </c>
    </row>
    <row r="53" spans="2:14" ht="15">
      <c r="B53" s="44" t="s">
        <v>331</v>
      </c>
      <c r="C53" s="78"/>
      <c r="D53" s="78"/>
      <c r="E53" s="78"/>
      <c r="F53" s="45"/>
      <c r="G53" s="46"/>
      <c r="H53" s="46"/>
      <c r="I53" s="46"/>
      <c r="J53" s="46"/>
      <c r="K53" s="46"/>
      <c r="L53" s="320">
        <v>1901.8194615889927</v>
      </c>
      <c r="M53" s="320">
        <v>1901.8194615889927</v>
      </c>
    </row>
    <row r="54" spans="2:14" ht="15">
      <c r="B54" s="47" t="s">
        <v>332</v>
      </c>
      <c r="C54" s="79"/>
      <c r="D54" s="79"/>
      <c r="E54" s="79"/>
      <c r="F54" s="48"/>
      <c r="G54" s="49"/>
      <c r="H54" s="49"/>
      <c r="I54" s="49"/>
      <c r="J54" s="49"/>
      <c r="K54" s="49"/>
      <c r="L54" s="321"/>
      <c r="M54" s="321"/>
    </row>
    <row r="55" spans="2:14" ht="15">
      <c r="B55" s="22"/>
      <c r="C55" s="50"/>
      <c r="D55" s="50"/>
      <c r="E55" s="50"/>
      <c r="F55" s="50"/>
      <c r="G55" s="50"/>
      <c r="H55" s="50"/>
      <c r="I55" s="50"/>
      <c r="J55" s="51"/>
      <c r="L55" s="52"/>
      <c r="M55" s="52"/>
    </row>
    <row r="56" spans="2:14" ht="12">
      <c r="B56" s="81" t="s">
        <v>221</v>
      </c>
      <c r="C56" s="54"/>
      <c r="D56" s="54"/>
      <c r="E56" s="54"/>
      <c r="F56" s="54"/>
      <c r="G56" s="54"/>
      <c r="H56" s="54"/>
      <c r="I56" s="54"/>
      <c r="J56" s="54"/>
      <c r="L56" s="92"/>
      <c r="M56" s="92"/>
    </row>
    <row r="57" spans="2:14" ht="12">
      <c r="B57" s="82" t="s">
        <v>333</v>
      </c>
      <c r="C57" s="54"/>
      <c r="D57" s="54"/>
      <c r="E57" s="54"/>
      <c r="F57" s="54"/>
      <c r="G57" s="54"/>
      <c r="H57" s="54"/>
      <c r="I57" s="54"/>
      <c r="J57" s="54"/>
      <c r="L57" s="318"/>
      <c r="M57" s="318"/>
    </row>
    <row r="58" spans="2:14" ht="12">
      <c r="B58" s="82" t="s">
        <v>334</v>
      </c>
      <c r="C58" s="54"/>
      <c r="D58" s="54"/>
      <c r="E58" s="54"/>
      <c r="F58" s="54"/>
      <c r="G58" s="54"/>
      <c r="H58" s="54"/>
      <c r="I58" s="54"/>
      <c r="J58" s="54"/>
      <c r="L58" s="318"/>
      <c r="M58" s="318"/>
      <c r="N58" s="315"/>
    </row>
    <row r="59" spans="2:14" ht="12">
      <c r="B59" s="82" t="s">
        <v>335</v>
      </c>
      <c r="N59" s="315"/>
    </row>
    <row r="60" spans="2:14">
      <c r="N60" s="315"/>
    </row>
    <row r="61" spans="2:14">
      <c r="N61" s="315"/>
    </row>
    <row r="62" spans="2:14">
      <c r="N62" s="315"/>
    </row>
    <row r="63" spans="2:14">
      <c r="N63" s="315"/>
    </row>
    <row r="64" spans="2:14">
      <c r="N64" s="315"/>
    </row>
    <row r="65" spans="14:14">
      <c r="N65" s="315"/>
    </row>
    <row r="66" spans="14:14">
      <c r="N66" s="315"/>
    </row>
    <row r="67" spans="14:14">
      <c r="N67" s="315"/>
    </row>
    <row r="68" spans="14:14">
      <c r="N68" s="315"/>
    </row>
    <row r="69" spans="14:14">
      <c r="N69" s="315"/>
    </row>
    <row r="70" spans="14:14">
      <c r="N70" s="315"/>
    </row>
    <row r="71" spans="14:14">
      <c r="N71" s="315"/>
    </row>
    <row r="72" spans="14:14">
      <c r="N72" s="315"/>
    </row>
    <row r="73" spans="14:14">
      <c r="N73" s="315"/>
    </row>
  </sheetData>
  <pageMargins left="0.23622047244094491" right="0.23622047244094491" top="0.35433070866141736" bottom="0.35433070866141736"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82f4344-4999-4266-a000-8782536837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249A97AFD18E48A6321C972E988442" ma:contentTypeVersion="14" ma:contentTypeDescription="Create a new document." ma:contentTypeScope="" ma:versionID="6ab11b9de3a5389a9b95496a344fbb91">
  <xsd:schema xmlns:xsd="http://www.w3.org/2001/XMLSchema" xmlns:xs="http://www.w3.org/2001/XMLSchema" xmlns:p="http://schemas.microsoft.com/office/2006/metadata/properties" xmlns:ns3="f82f4344-4999-4266-a000-878253683716" xmlns:ns4="edb13a28-f2fd-43b8-afbf-f27abb75cfc6" targetNamespace="http://schemas.microsoft.com/office/2006/metadata/properties" ma:root="true" ma:fieldsID="342508944f450aa06546c9600aa2be97" ns3:_="" ns4:_="">
    <xsd:import namespace="f82f4344-4999-4266-a000-878253683716"/>
    <xsd:import namespace="edb13a28-f2fd-43b8-afbf-f27abb75cfc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f4344-4999-4266-a000-8782536837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b13a28-f2fd-43b8-afbf-f27abb75cfc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611350-5B82-41D9-BA45-81167BA4E41D}"/>
</file>

<file path=customXml/itemProps2.xml><?xml version="1.0" encoding="utf-8"?>
<ds:datastoreItem xmlns:ds="http://schemas.openxmlformats.org/officeDocument/2006/customXml" ds:itemID="{45D58851-6CDF-4FAC-92CD-0DEBEC0F23D5}"/>
</file>

<file path=customXml/itemProps3.xml><?xml version="1.0" encoding="utf-8"?>
<ds:datastoreItem xmlns:ds="http://schemas.openxmlformats.org/officeDocument/2006/customXml" ds:itemID="{51E7D531-BA9B-4020-A4AD-98FE14F666EB}"/>
</file>

<file path=docMetadata/LabelInfo.xml><?xml version="1.0" encoding="utf-8"?>
<clbl:labelList xmlns:clbl="http://schemas.microsoft.com/office/2020/mipLabelMetadata">
  <clbl:label id="{40e7d9a3-4cc4-4655-a38e-8b11f2141e97}" enabled="1" method="Privileged" siteId="{3c7593b4-d1fe-4abc-a0af-b6c4f6f46df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McGrory</dc:creator>
  <cp:keywords/>
  <dc:description/>
  <cp:lastModifiedBy>Lucy Haywood</cp:lastModifiedBy>
  <cp:revision/>
  <dcterms:created xsi:type="dcterms:W3CDTF">2023-02-01T16:25:53Z</dcterms:created>
  <dcterms:modified xsi:type="dcterms:W3CDTF">2026-09-02T16:50:12Z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0x0101008E249A97AFD18E48A6321C972E988442</vt:lpwstr>
  </property>
</Properties>
</file>